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LDER_dysk_D_do biezacej pracy_aktualny\Foldery\11_Budowlane_nieruchomosci_zeznania_podatki\4_remont_pomieszczeń_biurowych\Zapytanie ofertowe\"/>
    </mc:Choice>
  </mc:AlternateContent>
  <bookViews>
    <workbookView xWindow="0" yWindow="0" windowWidth="28800" windowHeight="12435"/>
  </bookViews>
  <sheets>
    <sheet name="Opis przedmiotu" sheetId="1" r:id="rId1"/>
    <sheet name="Formularz cenowy" sheetId="2" r:id="rId2"/>
    <sheet name="Instrukcja" sheetId="3" r:id="rId3"/>
  </sheets>
  <calcPr calcId="152511"/>
</workbook>
</file>

<file path=xl/calcChain.xml><?xml version="1.0" encoding="utf-8"?>
<calcChain xmlns="http://schemas.openxmlformats.org/spreadsheetml/2006/main">
  <c r="J24" i="2" l="1"/>
  <c r="L24" i="2" s="1"/>
  <c r="J12" i="2"/>
  <c r="L12" i="2" s="1"/>
  <c r="J28" i="2" l="1"/>
  <c r="L28" i="2" s="1"/>
  <c r="J25" i="2"/>
  <c r="L25" i="2" s="1"/>
  <c r="J23" i="2"/>
  <c r="L23" i="2" s="1"/>
  <c r="J22" i="2"/>
  <c r="L22" i="2" s="1"/>
  <c r="J21" i="2"/>
  <c r="L21" i="2" s="1"/>
  <c r="J20" i="2"/>
  <c r="L20" i="2" s="1"/>
  <c r="J19" i="2"/>
  <c r="L19" i="2" s="1"/>
  <c r="J18" i="2"/>
  <c r="L18" i="2" s="1"/>
  <c r="J17" i="2"/>
  <c r="L17" i="2" s="1"/>
  <c r="J16" i="2"/>
  <c r="L16" i="2" s="1"/>
  <c r="J15" i="2"/>
  <c r="L15" i="2" s="1"/>
  <c r="J14" i="2"/>
  <c r="L14" i="2" s="1"/>
  <c r="J13" i="2"/>
  <c r="L13" i="2" s="1"/>
  <c r="J11" i="2"/>
  <c r="L11" i="2" s="1"/>
  <c r="J10" i="2"/>
  <c r="L10" i="2" s="1"/>
  <c r="J9" i="2"/>
  <c r="L9" i="2" s="1"/>
  <c r="J8" i="2"/>
  <c r="L8" i="2" s="1"/>
  <c r="J7" i="2"/>
  <c r="L7" i="2" s="1"/>
  <c r="J6" i="2"/>
  <c r="L6" i="2" s="1"/>
  <c r="J5" i="2"/>
  <c r="J26" i="2" l="1"/>
  <c r="J30" i="2" s="1"/>
  <c r="L5" i="2"/>
  <c r="L26" i="2" s="1"/>
  <c r="L30" i="2" s="1"/>
</calcChain>
</file>

<file path=xl/sharedStrings.xml><?xml version="1.0" encoding="utf-8"?>
<sst xmlns="http://schemas.openxmlformats.org/spreadsheetml/2006/main" count="252" uniqueCount="146">
  <si>
    <t>Kod</t>
  </si>
  <si>
    <t>Pomieszczenie</t>
  </si>
  <si>
    <t>Nazwa</t>
  </si>
  <si>
    <t>Ilość</t>
  </si>
  <si>
    <t>Szer. [cm]</t>
  </si>
  <si>
    <t>Gł. [cm]</t>
  </si>
  <si>
    <t>Wys. [cm]</t>
  </si>
  <si>
    <t>Tolerancja / zakres</t>
  </si>
  <si>
    <t>Kolorystyka neutralna</t>
  </si>
  <si>
    <t>Minimalny opis techniczny</t>
  </si>
  <si>
    <t>Dopuszczalne rozwiązanie równoważne</t>
  </si>
  <si>
    <t>Pomieszczenia zastępców dyrektora</t>
  </si>
  <si>
    <t>Biurko proste</t>
  </si>
  <si>
    <t>±2 cm (wysokość ±1 cm)</t>
  </si>
  <si>
    <t>Stolik/ława</t>
  </si>
  <si>
    <t>blat: jasne, ciepłe drewno; podstawa: matowy jasny szary lub satynowe aluminium</t>
  </si>
  <si>
    <t>Blat z płyty laminowanej min. 25 mm; podstawa metalowa, stalowa lub aluminiowa, malowana proszkowo albo wykończona w satynie; stopki chroniące podłogę.</t>
  </si>
  <si>
    <t>Dopuszcza się blat pogrubiony konstrukcyjnie; podstawa czteronożna lub ramowa.</t>
  </si>
  <si>
    <t>±5 cm; wysokość siedziska 44–49 cm</t>
  </si>
  <si>
    <t>Szafa aktowa wysoka</t>
  </si>
  <si>
    <t>±2 cm</t>
  </si>
  <si>
    <t>Układ kolorów może być odwrócony po akceptacji Zamawiającego, przy zachowaniu spójności całego zestawu.</t>
  </si>
  <si>
    <t>Kontener mobilny</t>
  </si>
  <si>
    <t>3 szuflady (2 płytkie + 1 głęboka na dokumenty); prowadnice z pełnym wysuwem; zamek centralny, 2 klucze; 4 kółka, min. 2 z hamulcem; płyta laminowana min. 18 mm; obrzeże ABS/PVC min. 2 mm.</t>
  </si>
  <si>
    <t>Dopuszcza się szer. 40–46 cm, gł. 50–55 cm i wys. 55–60 cm, jeśli kontener mieści się pod biurkiem.</t>
  </si>
  <si>
    <t>Fotel biurowy ergonomiczny</t>
  </si>
  <si>
    <t>wymiary zgodne z kartą techniczną</t>
  </si>
  <si>
    <t>Fotel obrotowy na podstawie pięcioramiennej; regulacja wysokości siedziska, mechanizm synchroniczny lub równoważny z blokadą, podparcie lędźwiowe, regulowane podłokietniki min. góra–dół, kółka do twardych podłóg; nośność min. 110 kg; zgodność z PN-EN 1335 lub normą równoważną.</t>
  </si>
  <si>
    <t>Wykonawca podaje producenta, model, wymiary, zakres regulacji i okres gwarancji.</t>
  </si>
  <si>
    <t>Sekretariat</t>
  </si>
  <si>
    <t>Komoda niska</t>
  </si>
  <si>
    <t>Dopuszcza się wykonanie jako jeden korpus lub zestaw modułów o łącznej szerokości 138–142 cm.</t>
  </si>
  <si>
    <t>Lada recepcyjna z nadstawką</t>
  </si>
  <si>
    <t>±3 cm; wysokość blatu roboczego 74–76 cm</t>
  </si>
  <si>
    <t>Biurko z szafką podporową</t>
  </si>
  <si>
    <t>Sala konferencyjna</t>
  </si>
  <si>
    <t>Stolik pomocniczy</t>
  </si>
  <si>
    <t>±2 cm (wysokość ±2 cm)</t>
  </si>
  <si>
    <t>Biurko elektryczne</t>
  </si>
  <si>
    <t>blat ±2 cm; zakres regulacji min. 72–122 cm</t>
  </si>
  <si>
    <t>Stół konferencyjny</t>
  </si>
  <si>
    <t>Hol wejściowy</t>
  </si>
  <si>
    <t>Mobilny panel/ścianka akustyczna</t>
  </si>
  <si>
    <t>szer./wys. ±5 cm; grubość wg systemu</t>
  </si>
  <si>
    <t>Sofa trzyosobowa</t>
  </si>
  <si>
    <t>szerokość 185–200 cm; pozostałe wg modelu</t>
  </si>
  <si>
    <t>Sofa trzyosobowa do przestrzeni publicznej; stabilna konstrukcja; tapicerka obiektowa min. 50 000 cykli Martindale, trudnozapalna; pianka o podwyższonej trwałości; nogi metalowe lub trwałe stopki; nośność min. 300 kg.</t>
  </si>
  <si>
    <t>Fotel jednoosobowy</t>
  </si>
  <si>
    <t>szerokość 70–90 cm; pozostałe wg modelu</t>
  </si>
  <si>
    <t>Fotel jednoosobowy z tej samej lub wizualnie spójnej serii co sofa; tapicerka obiektowa min. 50 000 cykli Martindale, trudnozapalna; stabilna konstrukcja; nośność min. 120 kg.</t>
  </si>
  <si>
    <t>Komoda wysoka</t>
  </si>
  <si>
    <t>FORMULARZ CENOWY I POTWIERDZENIE ZGODNOŚCI</t>
  </si>
  <si>
    <t>Żółte pola wypełnia Wykonawca. Ceny powinny obejmować dostawę, wniesienie, montaż, ustawienie, materiały montażowe i uporządkowanie miejsca prac.</t>
  </si>
  <si>
    <t>Oferowane wymiary [cm]</t>
  </si>
  <si>
    <t>Producent / model</t>
  </si>
  <si>
    <t>Zgodność z OPZ (TAK/NIE)</t>
  </si>
  <si>
    <t>Opis odstępstwa / równoważności</t>
  </si>
  <si>
    <t>Cena netto / szt. [zł]</t>
  </si>
  <si>
    <t>Wartość netto [zł]</t>
  </si>
  <si>
    <t>VAT</t>
  </si>
  <si>
    <t>Wartość brutto [zł]</t>
  </si>
  <si>
    <t>Link/karta techniczna</t>
  </si>
  <si>
    <t>TAK</t>
  </si>
  <si>
    <t>RAZEM MEBLE I WYPOSAŻENIE</t>
  </si>
  <si>
    <t>Dodatkowa pozycja (jeżeli powyższe ceny jej nie obejmują): dostawa, wniesienie i montaż</t>
  </si>
  <si>
    <t>ŁĄCZNA WARTOŚĆ OFERTY</t>
  </si>
  <si>
    <t>INSTRUKCJA DLA WYKONAWCY</t>
  </si>
  <si>
    <t>1. Cel</t>
  </si>
  <si>
    <t>Arkusz służy do przygotowania porównywalnej oferty na meble równoważne, dopasowane do istniejącego projektu wnętrz.</t>
  </si>
  <si>
    <t>2. Brak wskazania marki</t>
  </si>
  <si>
    <t>Nazwy kolekcji, producentów i handlowe kody dekorów z materiałów źródłowych nie stanowią wymagań.</t>
  </si>
  <si>
    <t>3. Kolorystyka</t>
  </si>
  <si>
    <t>Należy zachować wspólną paletę: jasne, ciepłe drewno o delikatnym rysunku + matowy jasny szary/satynowe aluminium; tapicerka: stonowany pastelowy różowo-beżowy. Przed produkcją wymagane są próbki.</t>
  </si>
  <si>
    <t>4. Wymiary</t>
  </si>
  <si>
    <t>Wymiary nominalne podano w centymetrach. Tolerancja obowiązuje tylko tam, gdzie została wskazana. W przypadku zabudów/modułów liczy się także wymiar łączny.</t>
  </si>
  <si>
    <t>5. Równoważność</t>
  </si>
  <si>
    <t>Rozwiązanie równoważne musi zapewniać co najmniej tę samą funkcję, trwałość, bezpieczeństwo, ergonomię i spójność wizualną. Każde odstępstwo należy opisać.</t>
  </si>
  <si>
    <t>6. Dokumenty</t>
  </si>
  <si>
    <t>Do oferty należy dołączyć zdjęcia, karty techniczne mebli katalogowych oraz rysunki z wymiarami dla mebli wykonywanych na zamówienie.</t>
  </si>
  <si>
    <t>7. Zakres ceny</t>
  </si>
  <si>
    <t>Cena obejmuje kompletne wykonanie, transport, wniesienie, montaż, ustawienie, mocowanie wymagających tego szaf, materiały montażowe i usunięcie opakowań, o ile zapytanie nie stanowi inaczej.</t>
  </si>
  <si>
    <t>Pomieszczenie dyrekcji</t>
  </si>
  <si>
    <t>Numer</t>
  </si>
  <si>
    <t>Rysunek poglądowy</t>
  </si>
  <si>
    <r>
      <t xml:space="preserve">Blat z płyty laminowanej min. 25 mm lub pogrubiony do ok. 36 mm; szafka podporowa o szer. ok. 40 cm </t>
    </r>
    <r>
      <rPr>
        <sz val="9"/>
        <color rgb="FFFF0000"/>
        <rFont val="Carlito"/>
        <family val="2"/>
        <charset val="238"/>
      </rPr>
      <t>z 3 szufladami</t>
    </r>
    <r>
      <rPr>
        <sz val="9"/>
        <rFont val="Carlito"/>
        <family val="2"/>
        <charset val="238"/>
      </rPr>
      <t>; obrzeże ABS/PVC min. 2 mm; stopki poziomujące.</t>
    </r>
  </si>
  <si>
    <t>Komentarz dodatkowy</t>
  </si>
  <si>
    <t>Brak komentarza</t>
  </si>
  <si>
    <r>
      <t xml:space="preserve">jasne, ciepłe drewno o delikatnym rysunku; elementy uzupełniające w matowym jasnym szarym          </t>
    </r>
    <r>
      <rPr>
        <sz val="9"/>
        <color rgb="FFFF0000"/>
        <rFont val="Carlito"/>
        <family val="2"/>
        <charset val="238"/>
      </rPr>
      <t xml:space="preserve"> (BLAT I KORPUS ZEWNETRZNY - Akacja R5028
KORPUS WEWNETRZNY - Szary platynowy U1115)</t>
    </r>
  </si>
  <si>
    <t>Blat i elementy płytowe z płyty meblowej laminowanej min. 18 mm; krawędzie narażone na uszkodzenia zabezpieczone obrzeżem ABS/PVC min. 2 mm; stabilna konstrukcja; stopki poziomujące.</t>
  </si>
  <si>
    <r>
      <t xml:space="preserve">Dopuszcza się zbliżone wymiary wynikające z ergonomii danego modelu; </t>
    </r>
    <r>
      <rPr>
        <sz val="9"/>
        <color rgb="FFFF0000"/>
        <rFont val="Carlito"/>
        <family val="2"/>
        <charset val="238"/>
      </rPr>
      <t>wskazane zdjęcie</t>
    </r>
    <r>
      <rPr>
        <sz val="9"/>
        <rFont val="Carlito"/>
        <family val="2"/>
        <charset val="238"/>
      </rPr>
      <t xml:space="preserve"> i karta techniczna.</t>
    </r>
  </si>
  <si>
    <r>
      <t xml:space="preserve">tapicerka w stonowanym pastelowym odcieniu różowo-beżowym </t>
    </r>
    <r>
      <rPr>
        <sz val="9"/>
        <color rgb="FFFF0000"/>
        <rFont val="Carlito"/>
        <family val="2"/>
        <charset val="238"/>
      </rPr>
      <t>(sugerowany kolor  TAPICERKI pudrowy róż - CSE19)</t>
    </r>
    <r>
      <rPr>
        <sz val="9"/>
        <rFont val="Carlito"/>
        <family val="2"/>
        <charset val="238"/>
      </rPr>
      <t xml:space="preserve">; podstawa chromowana lub w kolorze jasnoszarym; </t>
    </r>
  </si>
  <si>
    <r>
      <t xml:space="preserve">korpus/akcent: jasne, ciepłe drewno; fronty i wnętrze: matowy jasny szary; </t>
    </r>
    <r>
      <rPr>
        <sz val="9"/>
        <color rgb="FFFF0000"/>
        <rFont val="Carlito"/>
        <family val="2"/>
        <charset val="238"/>
      </rPr>
      <t>sugerowany kolo</t>
    </r>
    <r>
      <rPr>
        <sz val="9"/>
        <rFont val="Carlito"/>
        <family val="2"/>
        <charset val="238"/>
      </rPr>
      <t xml:space="preserve">r </t>
    </r>
    <r>
      <rPr>
        <sz val="9"/>
        <color rgb="FFFF0000"/>
        <rFont val="Carlito"/>
        <family val="2"/>
        <charset val="238"/>
      </rPr>
      <t>KORPUS ZEWNETRZNY - Akacja R5028
KORPUS WEWNETRZNY - Szary platynowy U1115</t>
    </r>
  </si>
  <si>
    <r>
      <t xml:space="preserve">jasne, ciepłe drewno z elementami matowego jasnego szarego; </t>
    </r>
    <r>
      <rPr>
        <sz val="9"/>
        <color rgb="FFFF0000"/>
        <rFont val="Carlito"/>
        <family val="2"/>
        <charset val="238"/>
      </rPr>
      <t>sugerowany kolor</t>
    </r>
    <r>
      <rPr>
        <sz val="9"/>
        <rFont val="Carlito"/>
        <family val="2"/>
        <charset val="238"/>
      </rPr>
      <t xml:space="preserve"> </t>
    </r>
    <r>
      <rPr>
        <sz val="9"/>
        <color rgb="FFFF0000"/>
        <rFont val="Carlito"/>
        <family val="2"/>
        <charset val="238"/>
      </rPr>
      <t>KORPUS ZEWNETRZNY - Akacja R5028
KORPUS WEWNETRZNY - Szary platynowy U1115</t>
    </r>
  </si>
  <si>
    <r>
      <t>Szafa dwudrzwiowa, drzwi pełne;</t>
    </r>
    <r>
      <rPr>
        <sz val="9"/>
        <color rgb="FFFF0000"/>
        <rFont val="Carlito"/>
        <family val="2"/>
        <charset val="238"/>
      </rPr>
      <t xml:space="preserve"> 6 przestrzeni na segregatory (min.5 półek, półki regulowane</t>
    </r>
    <r>
      <rPr>
        <sz val="9"/>
        <rFont val="Carlito"/>
        <family val="2"/>
        <charset val="238"/>
      </rPr>
      <t>); zamek patentowy, 2 klucze; płyta laminowana min. 18 mm; obrzeże ABS/PVC min. 2 mm na frontach i krawędziach użytkowych; plecy min. 8 mm wpuszczane w korpus lub płyta 18 mm; stopki poziomujące; zabezpieczenie przed przewróceniem.</t>
    </r>
  </si>
  <si>
    <t>Stolik</t>
  </si>
  <si>
    <t>Na obrazku poglądowym biurko widoczne w układzie  z przykładową ladą recepcyjną</t>
  </si>
  <si>
    <r>
      <rPr>
        <sz val="9"/>
        <color rgb="FFFF0000"/>
        <rFont val="Carlito"/>
        <family val="2"/>
        <charset val="238"/>
      </rPr>
      <t>Komoda niska</t>
    </r>
    <r>
      <rPr>
        <sz val="9"/>
        <rFont val="Carlito"/>
        <family val="2"/>
        <charset val="238"/>
      </rPr>
      <t>,</t>
    </r>
    <r>
      <rPr>
        <sz val="9"/>
        <color rgb="FFFF0000"/>
        <rFont val="Carlito"/>
        <family val="2"/>
        <charset val="238"/>
      </rPr>
      <t>trzydrzwiowa,</t>
    </r>
    <r>
      <rPr>
        <sz val="9"/>
        <rFont val="Carlito"/>
        <family val="2"/>
        <charset val="238"/>
      </rPr>
      <t xml:space="preserve"> </t>
    </r>
    <r>
      <rPr>
        <sz val="9"/>
        <color rgb="FFFF0000"/>
        <rFont val="Carlito"/>
        <family val="2"/>
        <charset val="238"/>
      </rPr>
      <t xml:space="preserve">wewnątrz podział na 2 przestrzenie (więszka 2/3 i mniejsza 1/3) </t>
    </r>
    <r>
      <rPr>
        <sz val="9"/>
        <rFont val="Carlito"/>
        <family val="2"/>
        <charset val="238"/>
      </rPr>
      <t xml:space="preserve">; </t>
    </r>
    <r>
      <rPr>
        <sz val="9"/>
        <color rgb="FFFF0000"/>
        <rFont val="Carlito"/>
        <family val="2"/>
        <charset val="238"/>
      </rPr>
      <t>2 półki regulowane</t>
    </r>
    <r>
      <rPr>
        <sz val="9"/>
        <rFont val="Carlito"/>
        <family val="2"/>
        <charset val="238"/>
      </rPr>
      <t>; płyta laminowana min. 18 mm; obrzeże ABS/PVC min. 2 mm; plecy min. 8 mm wpuszczane lub płyta 18 mm; stopki poziomujące.</t>
    </r>
  </si>
  <si>
    <t>Lada z blatem roboczym na wys. 75 cm i nadstawką do 120 cm; płyta laminowana min. 18 mm; obrzeże ABS/PVC min. 2 mm; front pełny; przestrzeń na nogi</t>
  </si>
  <si>
    <t>Rysunek poglądowy - poniżej w układzie wraz z biurkiem ponieważ ma stanowić ciągłość.</t>
  </si>
  <si>
    <t>OPIS PRZEDMIOTU ZAMÓWIENIA – MEBLE I WYPOSAŻENIE</t>
  </si>
  <si>
    <r>
      <t>blat/akcent: jasne, ciepłe drewno; szafka i blenda: matowy jasny szary              (</t>
    </r>
    <r>
      <rPr>
        <sz val="9"/>
        <color rgb="FFFF0000"/>
        <rFont val="Carlito"/>
        <family val="2"/>
        <charset val="238"/>
      </rPr>
      <t>BLAT -  PFL AKACJA R5028, KOLOR SZAFKI I BLENDY -  Szary U2101)</t>
    </r>
  </si>
  <si>
    <r>
      <rPr>
        <sz val="9"/>
        <color rgb="FFFF0000"/>
        <rFont val="Carlito"/>
        <family val="2"/>
        <charset val="238"/>
      </rPr>
      <t>Komoda niska</t>
    </r>
    <r>
      <rPr>
        <sz val="9"/>
        <rFont val="Carlito"/>
        <family val="2"/>
        <charset val="238"/>
      </rPr>
      <t>; dwudrzwiowa, 3 poziomy/przestrzenie; min. 2 półki regulowane; płyta laminowana min. 18 mm; obrzeże ABS/PVC min. 2 mm; plecy min. 8 mm wpuszczane lub płyta 18 mm; stopki poziomujące.</t>
    </r>
  </si>
  <si>
    <r>
      <t xml:space="preserve">jasne, ciepłe drewno z frontami/akcentami w matowym jasnym szarym </t>
    </r>
    <r>
      <rPr>
        <sz val="9"/>
        <color rgb="FFFF0000"/>
        <rFont val="Carlito"/>
        <family val="2"/>
        <charset val="238"/>
      </rPr>
      <t>(kolor: blat i drzwi oraz półki i przegrody  - Akacja R5028; boczne sciany- Szary U2101, PLECY - Akacja R5028)</t>
    </r>
  </si>
  <si>
    <t>całość: jasne, ciepłe drewno ( Akacja R5028)</t>
  </si>
  <si>
    <t xml:space="preserve">Stolik ma służć do tego by na nim postawić laptop i móc wyswietlić coś na monitorze na ścianie obok. Można też postawić na nim kwiaty w wazonie dla ozdoby pokoju w czasie konferencji lub przyjmowania ważnych gości. </t>
  </si>
  <si>
    <t>jak w pozycji 3</t>
  </si>
  <si>
    <r>
      <t xml:space="preserve">Ma tworzyć jeden spójny komplet </t>
    </r>
    <r>
      <rPr>
        <sz val="9"/>
        <color rgb="FFFF0000"/>
        <rFont val="Carlito"/>
        <family val="2"/>
        <charset val="238"/>
      </rPr>
      <t>z pozycją 3.</t>
    </r>
  </si>
  <si>
    <t>Blat z płyty laminowanej min. 18 mm, obrzeże ABS/PVC min. 2 mm; płynna regulacja min. 72–122 cm, stopki poziomujące.</t>
  </si>
  <si>
    <r>
      <t xml:space="preserve">blat: jasne, ciepłe drewno; stelaż: matowy jasny szary/satynowe aluminium </t>
    </r>
    <r>
      <rPr>
        <sz val="9"/>
        <color rgb="FFFF0000"/>
        <rFont val="Carlito"/>
        <family val="2"/>
        <charset val="238"/>
      </rPr>
      <t>(BLAT -   AKACJA R5028)</t>
    </r>
  </si>
  <si>
    <r>
      <t xml:space="preserve">blat: jasne, ciepłe drewno; stelaż: jasny szary/satynowe aluminium </t>
    </r>
    <r>
      <rPr>
        <sz val="9"/>
        <color rgb="FFFF0000"/>
        <rFont val="Carlito"/>
        <family val="2"/>
        <charset val="238"/>
      </rPr>
      <t>(BLAT -   AKACJA R5028)</t>
    </r>
  </si>
  <si>
    <r>
      <rPr>
        <sz val="9"/>
        <color rgb="FFFF0000"/>
        <rFont val="Carlito"/>
        <family val="2"/>
        <charset val="238"/>
      </rPr>
      <t>Biurko będzie stało dostawione do stołu konferencyjnego, trzeba to uwzględnić by można w razie potrzeby dostosować jego wysokość dokładnie do wysokości stołu konferencyjnego.</t>
    </r>
    <r>
      <rPr>
        <sz val="9"/>
        <rFont val="Carlito"/>
        <family val="2"/>
        <charset val="238"/>
      </rPr>
      <t xml:space="preserve"> </t>
    </r>
  </si>
  <si>
    <t>Blat z płyty laminowanej min. 25 mm; stabilny stelaż stalowy lub aluminiowy, malowany proszkowo; rama podblatowa; stopki poziomujące</t>
  </si>
  <si>
    <t>Kolor: pudrowy róż pasujący kolorystycznie do foteli w tym pomieszczeniu lub o zblizonej tonacji</t>
  </si>
  <si>
    <t>Panel wolnostojący, obrotowy lub z regulowanym ustawieniem skrzydła; stabilna podstawa stalowa malowana proszkowo; materiał tapicerski trudnozapalny;</t>
  </si>
  <si>
    <t>Wymagane zdjęcie, karta techniczna i podanie pełnych wymiarów.</t>
  </si>
  <si>
    <t>stolik</t>
  </si>
  <si>
    <r>
      <t>tapicerka w stonowanym pastelowym odcieniu różowo-beżowym</t>
    </r>
    <r>
      <rPr>
        <sz val="9"/>
        <color rgb="FFFF0000"/>
        <rFont val="Carlito"/>
        <family val="2"/>
        <charset val="238"/>
      </rPr>
      <t xml:space="preserve"> (pasującym odcieniem do sofi i fotelu)</t>
    </r>
    <r>
      <rPr>
        <sz val="9"/>
        <rFont val="Carlito"/>
        <family val="2"/>
        <charset val="238"/>
      </rPr>
      <t xml:space="preserve">; podstawa jasnoszara </t>
    </r>
  </si>
  <si>
    <r>
      <t>tkanina obiektowa w stonowanym jasnym, ciepłym kolorze; nogi chromowane lub jasnoszare</t>
    </r>
    <r>
      <rPr>
        <sz val="9"/>
        <color rgb="FFFF0000"/>
        <rFont val="Carlito"/>
        <family val="2"/>
        <charset val="238"/>
      </rPr>
      <t xml:space="preserve"> (TAPICERKA - CSE19
STELAZ - RAL 9006)</t>
    </r>
  </si>
  <si>
    <r>
      <t>tapicerka i podstawa identyczne lub spójne</t>
    </r>
    <r>
      <rPr>
        <sz val="9"/>
        <color rgb="FFFF0000"/>
        <rFont val="Carlito"/>
        <family val="2"/>
        <charset val="238"/>
      </rPr>
      <t xml:space="preserve"> z sofą z pozycji nr 18</t>
    </r>
  </si>
  <si>
    <t xml:space="preserve"> jasne, ciepłe drewno, z akcentami szarości (blat i nogi akacja R5028; blenda - szary U2101) </t>
  </si>
  <si>
    <t>Stolik, na którym będzie leżał zeszyt podpisów obecności w pracy</t>
  </si>
  <si>
    <r>
      <rPr>
        <sz val="9"/>
        <color rgb="FFFF0000"/>
        <rFont val="Carlito"/>
        <family val="2"/>
        <charset val="238"/>
      </rPr>
      <t>Komoda 2 drzwiowa; 2 półki regulowane (3 przestrzenie);</t>
    </r>
    <r>
      <rPr>
        <sz val="9"/>
        <rFont val="Carlito"/>
        <family val="2"/>
        <charset val="238"/>
      </rPr>
      <t xml:space="preserve"> płyta laminowana min. 18 mm; obrzeże ABS/PVC min. 2 mm; plecy min. 8 mm wpuszczane lub płyta 18 mm; stopki poziomujące; zabezpieczenie przed przewróceniem.</t>
    </r>
  </si>
  <si>
    <r>
      <t>Blat z płyty laminowanej min. 25 mm; stabilne nogi płytowe; obrzeże ABS/PVC min. 2 mm; stopki chroniące podłogę,</t>
    </r>
    <r>
      <rPr>
        <sz val="9"/>
        <color rgb="FFFF0000"/>
        <rFont val="Carlito"/>
        <family val="2"/>
        <charset val="238"/>
      </rPr>
      <t xml:space="preserve"> zabezpieczenie przed przewróceniem.</t>
    </r>
  </si>
  <si>
    <r>
      <t xml:space="preserve">Blat z płyty laminowanej min. 25 mm; stabilne nogi płytowe; obrzeże ABS/PVC min. 2 mm; stopki chroniące podłogę, </t>
    </r>
    <r>
      <rPr>
        <sz val="9"/>
        <color rgb="FFFF0000"/>
        <rFont val="Carlito"/>
        <family val="2"/>
        <charset val="238"/>
      </rPr>
      <t>zabezpieczenie przed przewróceniem.</t>
    </r>
  </si>
  <si>
    <r>
      <t xml:space="preserve">Dopuszcza się blat 18–25 mm i równoważną konstrukcję metalową lub płytową, jeśli zachowano </t>
    </r>
    <r>
      <rPr>
        <sz val="9"/>
        <color rgb="FFFF0000"/>
        <rFont val="Carlito"/>
        <family val="2"/>
        <charset val="238"/>
      </rPr>
      <t>ogólny</t>
    </r>
    <r>
      <rPr>
        <sz val="9"/>
        <rFont val="Carlito"/>
        <family val="2"/>
        <charset val="238"/>
      </rPr>
      <t xml:space="preserve"> wygląd, stabilność i wymiary.</t>
    </r>
  </si>
  <si>
    <r>
      <t xml:space="preserve">Szafa wielodrzwiowa </t>
    </r>
    <r>
      <rPr>
        <sz val="9"/>
        <color rgb="FFFF0000"/>
        <rFont val="Carlito"/>
        <family val="2"/>
        <charset val="238"/>
      </rPr>
      <t>(trzydrzwiowa); 6 poziomów na segregatory</t>
    </r>
    <r>
      <rPr>
        <sz val="9"/>
        <rFont val="Carlito"/>
        <family val="2"/>
        <charset val="238"/>
      </rPr>
      <t>; półki regulowane;</t>
    </r>
    <r>
      <rPr>
        <sz val="9"/>
        <color rgb="FFFF0000"/>
        <rFont val="Carlito"/>
        <family val="2"/>
        <charset val="238"/>
      </rPr>
      <t xml:space="preserve">  drzwi zamykane na zamek patentowy</t>
    </r>
    <r>
      <rPr>
        <sz val="9"/>
        <rFont val="Carlito"/>
        <family val="2"/>
        <charset val="238"/>
      </rPr>
      <t>, 2 klucze; płyta laminowana min. 18 mm; obrzeże ABS/PVC min. 2 mm; plecy min. 8 mm wpuszczane lub płyta 18 mm; stopki poziomujące; mocowanie do ściany.</t>
    </r>
  </si>
  <si>
    <r>
      <t xml:space="preserve">Rolą tej komody jest przechowywanie papieru do ksero, ewentualnie mniejszych cześci zamiennych do ksero. Blat posłuży do odkładania wydrukowanych materiałów. W tym miejscu stoi ksero, trzeba go będzie przesunąć nieco w prawo ale, po usunięciu stąd stolika do podpisów powinna się zmieścić tutaj ta komoda (od strony okna, po lewej stronie ksera). </t>
    </r>
    <r>
      <rPr>
        <sz val="9"/>
        <color rgb="FF0070C0"/>
        <rFont val="Carlito"/>
        <family val="2"/>
        <charset val="238"/>
      </rPr>
      <t>Bardzo proszę roboczo to zwryfikować.</t>
    </r>
  </si>
  <si>
    <r>
      <t>jasne, ciepłe drewno z frontami/akcentami w matowym jasnym szarym     (</t>
    </r>
    <r>
      <rPr>
        <sz val="9"/>
        <color rgb="FFFF0000"/>
        <rFont val="Carlito"/>
        <family val="2"/>
        <charset val="238"/>
      </rPr>
      <t xml:space="preserve"> kolory KORPUS - Akacja R5028
DRZWI Szary U2101, PÓŁEK I PRZEGRÓD-  Akacja R5028, PLECY -  Akacja R5028)</t>
    </r>
  </si>
  <si>
    <r>
      <t>jasne, ciepłe drewno z frontami/akcentami w matowym jasnym szarym</t>
    </r>
    <r>
      <rPr>
        <sz val="9"/>
        <color rgb="FFFF0000"/>
        <rFont val="Carlito"/>
        <family val="2"/>
        <charset val="238"/>
      </rPr>
      <t xml:space="preserve"> ( kolory: KORPUS - Akacja R5028; DRZWI WASKIE-
Szary U2101; DRZWI DWUSKRZYDLOWYCH  - Szary U2101; PÓŁEK I PRZEGRÓD-  Akacja R5028, PLECY -  Akacja R5028)</t>
    </r>
  </si>
  <si>
    <t>jasne, ciepłe drewno z frontami/akcentami w matowym jasnym szarym (kolory: KORPUS - Akacja R5028; DRZWI WASKIE-
Szary U2101; DRZWI SZERSZE oraz kolory PÓŁEK I PRZEGRÓD-  Akacja R5028, PLECY -  Akacja R5028)</t>
  </si>
  <si>
    <r>
      <t xml:space="preserve">jasne, ciepłe drewno; blenda/akcenty w matowym jasnym szarym lub graficie </t>
    </r>
    <r>
      <rPr>
        <sz val="9"/>
        <color rgb="FFFF0000"/>
        <rFont val="Carlito"/>
        <family val="2"/>
        <charset val="238"/>
      </rPr>
      <t>(kolory: KORPUS + FRONT- Akacja R5028
BLENDA - Szary U2101)</t>
    </r>
  </si>
  <si>
    <t>Zamiast szuflad może być szafka z drzwiami  (podzielona w środku na 2 cześci półką lub dwoma półkami)</t>
  </si>
  <si>
    <t>Komoda do schowania szklanek, garnuszków, taletrzyków, napoje, herabata etc.  do wykorzystania w czasie posiedzeń w tym pokoju</t>
  </si>
  <si>
    <t xml:space="preserve">Dopuszcza się panel o formie i wymiarach zbliżonych, ważne żeby całość z sofą i fotelem była w miąrę zgrana stylowo. </t>
  </si>
  <si>
    <t xml:space="preserve"> jeśli drzwi 45 cm są za szerokie z technicznego punktu widzenia to szerokość komody może być 80cm</t>
  </si>
  <si>
    <t>Szafa z 2 drzwiami (szerszymi i węższymi); węższa przestrzeń w środku o szerokości ok. 20-25 cm; 6 poziomów na segregatory; półki regulowane; drzwi zamykane na zamek patentowy, 2 klucze; płyta laminowana min. 18 mm; obrzeże ABS/PVC min. 2 mm; plecy min. 8 mm wpuszczane lub płyta 18 mm; stopki poziomujące; mocowanie do ściany.</t>
  </si>
  <si>
    <t>Krzesło konferencyjne</t>
  </si>
  <si>
    <t>Na tej komodzie ma stać ekspres do kawy a w szafie ma być chowana porcelana, szkło, herbata, cukier etc.</t>
  </si>
  <si>
    <t>Biurko z regulacją wysokości</t>
  </si>
  <si>
    <t xml:space="preserve">Mobilny panel/ścianka </t>
  </si>
  <si>
    <t xml:space="preserve">Krzesło konferencyjne </t>
  </si>
  <si>
    <t>Kolory na obrazkach mają charakter aranżacyjny. Ostateczne próbki materiałów wymagają akceptacji Zamawiającego przed złożeniem zamówienia.</t>
  </si>
  <si>
    <t>Wykonawca przedstawia rysunek z wymiarami i proponowanym układem funkcjonalnym przed złożeniem zamwienia.</t>
  </si>
  <si>
    <r>
      <t xml:space="preserve">Krzesło jednoosobowe; tapicerowane siedzisko i oparcie/kubełek; </t>
    </r>
    <r>
      <rPr>
        <sz val="9"/>
        <color rgb="FFFF0000"/>
        <rFont val="Carlito"/>
        <family val="2"/>
        <charset val="238"/>
      </rPr>
      <t>podstawa - 4 nogi / lub krzyżak</t>
    </r>
    <r>
      <rPr>
        <sz val="9"/>
        <rFont val="Carlito"/>
        <family val="2"/>
        <charset val="238"/>
      </rPr>
      <t>, stelaż stalowy chromowany lub malowany proszkowo; tkanina obiektowa min. 50 000 cykli Martindale, trudnozapalna, w przypadku zastosowania krzyżaka fotel obracany</t>
    </r>
  </si>
  <si>
    <t>Gwarancja [mies.] okres gwarancji należy podać dla całego zestawu: ..................</t>
  </si>
  <si>
    <t>Termin dostawy [dni] należy podać maksymalny najdłuższy czas dostawy dla całego zestawu 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</si>
</sst>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4">
    <font>
      <sz val="11"/>
      <name val="Carlito"/>
    </font>
    <font>
      <b/>
      <sz val="15"/>
      <color rgb="FFFFFFFF"/>
      <name val="Carlito"/>
      <family val="2"/>
      <charset val="238"/>
    </font>
    <font>
      <i/>
      <sz val="10"/>
      <color rgb="FF27483F"/>
      <name val="Carlito"/>
      <family val="2"/>
      <charset val="238"/>
    </font>
    <font>
      <b/>
      <sz val="11"/>
      <color rgb="FF183C32"/>
      <name val="Carlito"/>
      <family val="2"/>
      <charset val="238"/>
    </font>
    <font>
      <sz val="9"/>
      <name val="Carlito"/>
      <family val="2"/>
      <charset val="238"/>
    </font>
    <font>
      <sz val="10"/>
      <name val="Carlito"/>
      <family val="2"/>
      <charset val="238"/>
    </font>
    <font>
      <sz val="11"/>
      <name val="Carlito"/>
      <family val="2"/>
      <charset val="238"/>
    </font>
    <font>
      <sz val="9"/>
      <color rgb="FFFF0000"/>
      <name val="Carlito"/>
      <family val="2"/>
      <charset val="238"/>
    </font>
    <font>
      <b/>
      <sz val="11"/>
      <color rgb="FFFF0000"/>
      <name val="Carlito"/>
      <family val="2"/>
      <charset val="238"/>
    </font>
    <font>
      <b/>
      <sz val="9"/>
      <color rgb="FFFF0000"/>
      <name val="Carlito"/>
      <family val="2"/>
      <charset val="238"/>
    </font>
    <font>
      <sz val="11"/>
      <color rgb="FFFF0000"/>
      <name val="Carlito"/>
      <family val="2"/>
      <charset val="238"/>
    </font>
    <font>
      <b/>
      <sz val="9"/>
      <name val="Carlito"/>
      <family val="2"/>
      <charset val="238"/>
    </font>
    <font>
      <sz val="9"/>
      <color rgb="FF0070C0"/>
      <name val="Carlito"/>
      <family val="2"/>
      <charset val="238"/>
    </font>
    <font>
      <b/>
      <sz val="11"/>
      <name val="Carlito"/>
      <charset val="238"/>
    </font>
  </fonts>
  <fills count="10">
    <fill>
      <patternFill patternType="none"/>
    </fill>
    <fill>
      <patternFill patternType="gray125"/>
    </fill>
    <fill>
      <patternFill patternType="solid">
        <fgColor rgb="FF2F5D50"/>
      </patternFill>
    </fill>
    <fill>
      <patternFill patternType="solid">
        <fgColor rgb="FFEAF2EE"/>
      </patternFill>
    </fill>
    <fill>
      <patternFill patternType="solid">
        <fgColor rgb="FFD8E6DF"/>
      </patternFill>
    </fill>
    <fill>
      <patternFill patternType="solid">
        <fgColor rgb="FFFFFBEA"/>
      </patternFill>
    </fill>
    <fill>
      <patternFill patternType="solid">
        <fgColor rgb="FFDDDDDD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FFE7"/>
        <bgColor indexed="64"/>
      </patternFill>
    </fill>
  </fills>
  <borders count="14">
    <border>
      <left/>
      <right/>
      <top/>
      <bottom/>
      <diagonal/>
    </border>
    <border>
      <left style="thin">
        <color rgb="FF9CB7AC"/>
      </left>
      <right style="thin">
        <color rgb="FF9CB7AC"/>
      </right>
      <top style="thin">
        <color rgb="FF9CB7AC"/>
      </top>
      <bottom style="thin">
        <color rgb="FF9CB7AC"/>
      </bottom>
      <diagonal/>
    </border>
    <border>
      <left style="thin">
        <color rgb="FFD5DDD9"/>
      </left>
      <right style="thin">
        <color rgb="FFD5DDD9"/>
      </right>
      <top style="thin">
        <color rgb="FFD5DDD9"/>
      </top>
      <bottom style="thin">
        <color rgb="FFD5DDD9"/>
      </bottom>
      <diagonal/>
    </border>
    <border>
      <left style="medium">
        <color rgb="FF2F5D50"/>
      </left>
      <right/>
      <top style="medium">
        <color rgb="FF2F5D50"/>
      </top>
      <bottom style="medium">
        <color rgb="FF2F5D50"/>
      </bottom>
      <diagonal/>
    </border>
    <border>
      <left/>
      <right/>
      <top style="medium">
        <color rgb="FF2F5D50"/>
      </top>
      <bottom style="medium">
        <color rgb="FF2F5D50"/>
      </bottom>
      <diagonal/>
    </border>
    <border>
      <left/>
      <right style="medium">
        <color rgb="FF2F5D50"/>
      </right>
      <top style="medium">
        <color rgb="FF2F5D50"/>
      </top>
      <bottom style="medium">
        <color rgb="FF2F5D5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CB7AC"/>
      </left>
      <right style="thin">
        <color rgb="FF9CB7AC"/>
      </right>
      <top style="thin">
        <color rgb="FF9CB7A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2F5D50"/>
      </left>
      <right/>
      <top/>
      <bottom style="medium">
        <color rgb="FF2F5D50"/>
      </bottom>
      <diagonal/>
    </border>
    <border>
      <left/>
      <right/>
      <top/>
      <bottom style="medium">
        <color rgb="FF2F5D50"/>
      </bottom>
      <diagonal/>
    </border>
    <border>
      <left/>
      <right style="medium">
        <color rgb="FF2F5D50"/>
      </right>
      <top/>
      <bottom style="medium">
        <color rgb="FF2F5D50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164" fontId="0" fillId="0" borderId="0" xfId="1" applyNumberFormat="1" applyFont="1" applyFill="1" applyBorder="1"/>
    <xf numFmtId="9" fontId="0" fillId="0" borderId="0" xfId="1" applyNumberFormat="1" applyFont="1" applyFill="1" applyBorder="1"/>
    <xf numFmtId="164" fontId="3" fillId="4" borderId="4" xfId="1" applyNumberFormat="1" applyFont="1" applyFill="1" applyBorder="1"/>
    <xf numFmtId="9" fontId="3" fillId="4" borderId="4" xfId="1" applyNumberFormat="1" applyFont="1" applyFill="1" applyBorder="1"/>
    <xf numFmtId="164" fontId="3" fillId="4" borderId="5" xfId="1" applyNumberFormat="1" applyFont="1" applyFill="1" applyBorder="1"/>
    <xf numFmtId="0" fontId="3" fillId="4" borderId="1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6" xfId="0" applyBorder="1"/>
    <xf numFmtId="0" fontId="3" fillId="4" borderId="8" xfId="1" applyNumberFormat="1" applyFont="1" applyFill="1" applyBorder="1" applyAlignment="1">
      <alignment horizontal="center" vertical="center" wrapText="1"/>
    </xf>
    <xf numFmtId="0" fontId="8" fillId="4" borderId="8" xfId="1" applyNumberFormat="1" applyFont="1" applyFill="1" applyBorder="1" applyAlignment="1">
      <alignment horizontal="center" vertical="center" wrapText="1"/>
    </xf>
    <xf numFmtId="0" fontId="4" fillId="6" borderId="7" xfId="1" applyNumberFormat="1" applyFont="1" applyFill="1" applyBorder="1" applyAlignment="1">
      <alignment vertical="top" wrapText="1"/>
    </xf>
    <xf numFmtId="0" fontId="4" fillId="6" borderId="7" xfId="1" applyNumberFormat="1" applyFont="1" applyFill="1" applyBorder="1" applyAlignment="1">
      <alignment horizontal="center" vertical="top" wrapText="1"/>
    </xf>
    <xf numFmtId="0" fontId="7" fillId="6" borderId="7" xfId="1" applyNumberFormat="1" applyFont="1" applyFill="1" applyBorder="1" applyAlignment="1">
      <alignment vertical="top" wrapText="1"/>
    </xf>
    <xf numFmtId="0" fontId="4" fillId="6" borderId="9" xfId="1" applyNumberFormat="1" applyFont="1" applyFill="1" applyBorder="1" applyAlignment="1">
      <alignment vertical="top" wrapText="1"/>
    </xf>
    <xf numFmtId="0" fontId="4" fillId="6" borderId="9" xfId="1" applyNumberFormat="1" applyFont="1" applyFill="1" applyBorder="1" applyAlignment="1">
      <alignment horizontal="center" vertical="top" wrapText="1"/>
    </xf>
    <xf numFmtId="0" fontId="7" fillId="6" borderId="9" xfId="1" applyNumberFormat="1" applyFont="1" applyFill="1" applyBorder="1" applyAlignment="1">
      <alignment vertical="top" wrapText="1"/>
    </xf>
    <xf numFmtId="0" fontId="9" fillId="7" borderId="7" xfId="1" applyNumberFormat="1" applyFont="1" applyFill="1" applyBorder="1" applyAlignment="1">
      <alignment vertical="top" wrapText="1"/>
    </xf>
    <xf numFmtId="0" fontId="4" fillId="7" borderId="7" xfId="1" applyNumberFormat="1" applyFont="1" applyFill="1" applyBorder="1" applyAlignment="1">
      <alignment vertical="top" wrapText="1"/>
    </xf>
    <xf numFmtId="0" fontId="4" fillId="7" borderId="7" xfId="1" applyNumberFormat="1" applyFont="1" applyFill="1" applyBorder="1" applyAlignment="1">
      <alignment horizontal="center" vertical="top" wrapText="1"/>
    </xf>
    <xf numFmtId="0" fontId="7" fillId="7" borderId="7" xfId="1" applyNumberFormat="1" applyFont="1" applyFill="1" applyBorder="1" applyAlignment="1">
      <alignment vertical="top" wrapText="1"/>
    </xf>
    <xf numFmtId="0" fontId="10" fillId="7" borderId="7" xfId="0" applyFont="1" applyFill="1" applyBorder="1" applyAlignment="1">
      <alignment horizontal="left" vertical="top" wrapText="1"/>
    </xf>
    <xf numFmtId="0" fontId="11" fillId="7" borderId="7" xfId="1" applyNumberFormat="1" applyFont="1" applyFill="1" applyBorder="1" applyAlignment="1">
      <alignment vertical="top" wrapText="1"/>
    </xf>
    <xf numFmtId="0" fontId="4" fillId="8" borderId="7" xfId="1" applyNumberFormat="1" applyFont="1" applyFill="1" applyBorder="1" applyAlignment="1">
      <alignment vertical="top" wrapText="1"/>
    </xf>
    <xf numFmtId="0" fontId="4" fillId="8" borderId="7" xfId="1" applyNumberFormat="1" applyFont="1" applyFill="1" applyBorder="1" applyAlignment="1">
      <alignment horizontal="center" vertical="top" wrapText="1"/>
    </xf>
    <xf numFmtId="0" fontId="7" fillId="8" borderId="7" xfId="1" applyNumberFormat="1" applyFont="1" applyFill="1" applyBorder="1" applyAlignment="1">
      <alignment vertical="top" wrapText="1"/>
    </xf>
    <xf numFmtId="0" fontId="4" fillId="9" borderId="7" xfId="1" applyNumberFormat="1" applyFont="1" applyFill="1" applyBorder="1" applyAlignment="1">
      <alignment vertical="top" wrapText="1"/>
    </xf>
    <xf numFmtId="0" fontId="4" fillId="9" borderId="7" xfId="1" applyNumberFormat="1" applyFont="1" applyFill="1" applyBorder="1" applyAlignment="1">
      <alignment horizontal="center" vertical="top" wrapText="1"/>
    </xf>
    <xf numFmtId="0" fontId="7" fillId="9" borderId="7" xfId="1" applyNumberFormat="1" applyFont="1" applyFill="1" applyBorder="1" applyAlignment="1">
      <alignment vertical="top" wrapText="1"/>
    </xf>
    <xf numFmtId="0" fontId="4" fillId="9" borderId="9" xfId="1" applyNumberFormat="1" applyFont="1" applyFill="1" applyBorder="1" applyAlignment="1">
      <alignment vertical="top" wrapText="1"/>
    </xf>
    <xf numFmtId="0" fontId="4" fillId="9" borderId="9" xfId="1" applyNumberFormat="1" applyFont="1" applyFill="1" applyBorder="1" applyAlignment="1">
      <alignment horizontal="center" vertical="top" wrapText="1"/>
    </xf>
    <xf numFmtId="0" fontId="7" fillId="9" borderId="9" xfId="1" applyNumberFormat="1" applyFont="1" applyFill="1" applyBorder="1" applyAlignment="1">
      <alignment vertical="top" wrapText="1"/>
    </xf>
    <xf numFmtId="0" fontId="0" fillId="9" borderId="7" xfId="0" applyFill="1" applyBorder="1"/>
    <xf numFmtId="0" fontId="10" fillId="9" borderId="7" xfId="0" applyFont="1" applyFill="1" applyBorder="1" applyAlignment="1">
      <alignment vertical="top"/>
    </xf>
    <xf numFmtId="0" fontId="0" fillId="0" borderId="0" xfId="0" applyFill="1"/>
    <xf numFmtId="0" fontId="0" fillId="0" borderId="6" xfId="0" applyFill="1" applyBorder="1"/>
    <xf numFmtId="0" fontId="0" fillId="0" borderId="10" xfId="0" applyFill="1" applyBorder="1"/>
    <xf numFmtId="0" fontId="4" fillId="0" borderId="10" xfId="1" applyNumberFormat="1" applyFont="1" applyFill="1" applyBorder="1" applyAlignment="1">
      <alignment vertical="top" wrapText="1"/>
    </xf>
    <xf numFmtId="0" fontId="0" fillId="0" borderId="0" xfId="0"/>
    <xf numFmtId="0" fontId="9" fillId="6" borderId="7" xfId="1" applyNumberFormat="1" applyFont="1" applyFill="1" applyBorder="1" applyAlignment="1">
      <alignment horizontal="center" vertical="center" wrapText="1"/>
    </xf>
    <xf numFmtId="0" fontId="9" fillId="7" borderId="7" xfId="1" applyNumberFormat="1" applyFont="1" applyFill="1" applyBorder="1" applyAlignment="1">
      <alignment horizontal="center" vertical="center" wrapText="1"/>
    </xf>
    <xf numFmtId="0" fontId="9" fillId="8" borderId="7" xfId="1" applyNumberFormat="1" applyFont="1" applyFill="1" applyBorder="1" applyAlignment="1">
      <alignment horizontal="center" vertical="center" wrapText="1"/>
    </xf>
    <xf numFmtId="0" fontId="9" fillId="9" borderId="7" xfId="1" applyNumberFormat="1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vertical="top"/>
    </xf>
    <xf numFmtId="164" fontId="3" fillId="3" borderId="12" xfId="1" applyNumberFormat="1" applyFont="1" applyFill="1" applyBorder="1"/>
    <xf numFmtId="9" fontId="3" fillId="3" borderId="12" xfId="1" applyNumberFormat="1" applyFont="1" applyFill="1" applyBorder="1"/>
    <xf numFmtId="164" fontId="3" fillId="3" borderId="13" xfId="1" applyNumberFormat="1" applyFont="1" applyFill="1" applyBorder="1"/>
    <xf numFmtId="0" fontId="4" fillId="5" borderId="7" xfId="1" applyNumberFormat="1" applyFont="1" applyFill="1" applyBorder="1" applyAlignment="1">
      <alignment vertical="center" wrapText="1"/>
    </xf>
    <xf numFmtId="164" fontId="4" fillId="5" borderId="7" xfId="1" applyNumberFormat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vertical="center" wrapText="1"/>
    </xf>
    <xf numFmtId="9" fontId="4" fillId="0" borderId="7" xfId="1" applyNumberFormat="1" applyFont="1" applyFill="1" applyBorder="1" applyAlignment="1">
      <alignment vertical="center" wrapText="1"/>
    </xf>
    <xf numFmtId="0" fontId="4" fillId="6" borderId="7" xfId="1" applyNumberFormat="1" applyFont="1" applyFill="1" applyBorder="1" applyAlignment="1">
      <alignment vertical="center" wrapText="1"/>
    </xf>
    <xf numFmtId="0" fontId="4" fillId="7" borderId="7" xfId="1" applyNumberFormat="1" applyFont="1" applyFill="1" applyBorder="1" applyAlignment="1">
      <alignment vertical="center" wrapText="1"/>
    </xf>
    <xf numFmtId="0" fontId="4" fillId="8" borderId="7" xfId="1" applyNumberFormat="1" applyFont="1" applyFill="1" applyBorder="1" applyAlignment="1">
      <alignment vertical="center" wrapText="1"/>
    </xf>
    <xf numFmtId="0" fontId="4" fillId="9" borderId="7" xfId="1" applyNumberFormat="1" applyFont="1" applyFill="1" applyBorder="1" applyAlignment="1">
      <alignment vertical="center" wrapText="1"/>
    </xf>
    <xf numFmtId="0" fontId="7" fillId="6" borderId="7" xfId="1" applyNumberFormat="1" applyFont="1" applyFill="1" applyBorder="1" applyAlignment="1">
      <alignment horizontal="center" vertical="center" wrapText="1"/>
    </xf>
    <xf numFmtId="0" fontId="7" fillId="7" borderId="7" xfId="1" applyNumberFormat="1" applyFont="1" applyFill="1" applyBorder="1" applyAlignment="1">
      <alignment horizontal="center" vertical="center" wrapText="1"/>
    </xf>
    <xf numFmtId="0" fontId="7" fillId="8" borderId="7" xfId="1" applyNumberFormat="1" applyFont="1" applyFill="1" applyBorder="1" applyAlignment="1">
      <alignment horizontal="center" vertical="center" wrapText="1"/>
    </xf>
    <xf numFmtId="0" fontId="7" fillId="9" borderId="7" xfId="1" applyNumberFormat="1" applyFont="1" applyFill="1" applyBorder="1" applyAlignment="1">
      <alignment horizontal="center" vertical="center" wrapText="1"/>
    </xf>
    <xf numFmtId="0" fontId="11" fillId="8" borderId="7" xfId="1" applyNumberFormat="1" applyFont="1" applyFill="1" applyBorder="1" applyAlignment="1">
      <alignment horizontal="center" vertical="top" wrapText="1"/>
    </xf>
    <xf numFmtId="0" fontId="6" fillId="9" borderId="7" xfId="0" applyFont="1" applyFill="1" applyBorder="1" applyAlignment="1">
      <alignment horizontal="center" vertical="top"/>
    </xf>
    <xf numFmtId="0" fontId="1" fillId="2" borderId="0" xfId="1" applyNumberFormat="1" applyFont="1" applyFill="1" applyBorder="1" applyAlignment="1">
      <alignment horizontal="center" vertical="center"/>
    </xf>
    <xf numFmtId="0" fontId="2" fillId="3" borderId="0" xfId="1" applyNumberFormat="1" applyFont="1" applyFill="1" applyBorder="1" applyAlignment="1">
      <alignment vertical="center" wrapText="1"/>
    </xf>
    <xf numFmtId="0" fontId="1" fillId="2" borderId="0" xfId="1" applyNumberFormat="1" applyFont="1" applyFill="1" applyBorder="1" applyAlignment="1">
      <alignment horizontal="center"/>
    </xf>
    <xf numFmtId="0" fontId="2" fillId="3" borderId="0" xfId="1" applyNumberFormat="1" applyFont="1" applyFill="1" applyBorder="1" applyAlignment="1">
      <alignment wrapText="1"/>
    </xf>
    <xf numFmtId="0" fontId="3" fillId="3" borderId="11" xfId="1" applyNumberFormat="1" applyFont="1" applyFill="1" applyBorder="1"/>
    <xf numFmtId="0" fontId="3" fillId="3" borderId="12" xfId="1" applyNumberFormat="1" applyFont="1" applyFill="1" applyBorder="1"/>
    <xf numFmtId="164" fontId="3" fillId="3" borderId="12" xfId="1" applyNumberFormat="1" applyFont="1" applyFill="1" applyBorder="1"/>
    <xf numFmtId="0" fontId="0" fillId="0" borderId="0" xfId="0"/>
    <xf numFmtId="0" fontId="3" fillId="4" borderId="3" xfId="1" applyNumberFormat="1" applyFont="1" applyFill="1" applyBorder="1"/>
    <xf numFmtId="0" fontId="3" fillId="4" borderId="4" xfId="1" applyNumberFormat="1" applyFont="1" applyFill="1" applyBorder="1"/>
    <xf numFmtId="164" fontId="3" fillId="4" borderId="4" xfId="1" applyNumberFormat="1" applyFont="1" applyFill="1" applyBorder="1"/>
    <xf numFmtId="0" fontId="13" fillId="0" borderId="0" xfId="0" applyFo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E7FFE7"/>
      <color rgb="FFDDDDDD"/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511629</xdr:colOff>
      <xdr:row>13</xdr:row>
      <xdr:rowOff>39672</xdr:rowOff>
    </xdr:from>
    <xdr:to>
      <xdr:col>12</xdr:col>
      <xdr:colOff>2857499</xdr:colOff>
      <xdr:row>14</xdr:row>
      <xdr:rowOff>4947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C21FBB9C-22F8-48E8-8DB6-95412091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3629" y="14985758"/>
          <a:ext cx="2345870" cy="1446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664029</xdr:colOff>
      <xdr:row>4</xdr:row>
      <xdr:rowOff>18843</xdr:rowOff>
    </xdr:from>
    <xdr:to>
      <xdr:col>12</xdr:col>
      <xdr:colOff>2652849</xdr:colOff>
      <xdr:row>4</xdr:row>
      <xdr:rowOff>1367244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57FB0535-3F63-4D52-A055-45A6FA79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6543" y="1542843"/>
          <a:ext cx="1988820" cy="134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702564</xdr:colOff>
      <xdr:row>5</xdr:row>
      <xdr:rowOff>119742</xdr:rowOff>
    </xdr:from>
    <xdr:to>
      <xdr:col>12</xdr:col>
      <xdr:colOff>2779123</xdr:colOff>
      <xdr:row>5</xdr:row>
      <xdr:rowOff>1294311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xmlns="" id="{05CE9151-79E4-4476-8B45-DC964759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5078" y="3135085"/>
          <a:ext cx="2076559" cy="1174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1021976</xdr:colOff>
      <xdr:row>6</xdr:row>
      <xdr:rowOff>111229</xdr:rowOff>
    </xdr:from>
    <xdr:to>
      <xdr:col>12</xdr:col>
      <xdr:colOff>2365742</xdr:colOff>
      <xdr:row>6</xdr:row>
      <xdr:rowOff>1450783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A4E1ADD7-3ABF-4C3F-98F9-2AF75E6D1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419858" y="4629441"/>
          <a:ext cx="1343766" cy="1339554"/>
        </a:xfrm>
        <a:prstGeom prst="rect">
          <a:avLst/>
        </a:prstGeom>
      </xdr:spPr>
    </xdr:pic>
    <xdr:clientData/>
  </xdr:twoCellAnchor>
  <xdr:twoCellAnchor editAs="oneCell">
    <xdr:from>
      <xdr:col>12</xdr:col>
      <xdr:colOff>1317172</xdr:colOff>
      <xdr:row>8</xdr:row>
      <xdr:rowOff>308655</xdr:rowOff>
    </xdr:from>
    <xdr:to>
      <xdr:col>12</xdr:col>
      <xdr:colOff>2296887</xdr:colOff>
      <xdr:row>8</xdr:row>
      <xdr:rowOff>1356861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xmlns="" id="{62E46F35-7296-4ACA-B44C-5F8FE7CE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9686" y="7798026"/>
          <a:ext cx="979715" cy="1048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1281874</xdr:colOff>
      <xdr:row>7</xdr:row>
      <xdr:rowOff>43543</xdr:rowOff>
    </xdr:from>
    <xdr:to>
      <xdr:col>12</xdr:col>
      <xdr:colOff>2155371</xdr:colOff>
      <xdr:row>8</xdr:row>
      <xdr:rowOff>166553</xdr:rowOff>
    </xdr:to>
    <xdr:pic>
      <xdr:nvPicPr>
        <xdr:cNvPr id="7" name="Obraz 4">
          <a:extLst>
            <a:ext uri="{FF2B5EF4-FFF2-40B4-BE49-F238E27FC236}">
              <a16:creationId xmlns:a16="http://schemas.microsoft.com/office/drawing/2014/main" xmlns="" id="{BF03ECEA-1537-4B76-B966-7CB11B1B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4388" y="6041572"/>
          <a:ext cx="873497" cy="1614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1173888</xdr:colOff>
      <xdr:row>9</xdr:row>
      <xdr:rowOff>1447800</xdr:rowOff>
    </xdr:from>
    <xdr:to>
      <xdr:col>12</xdr:col>
      <xdr:colOff>2346960</xdr:colOff>
      <xdr:row>11</xdr:row>
      <xdr:rowOff>88174</xdr:rowOff>
    </xdr:to>
    <xdr:pic>
      <xdr:nvPicPr>
        <xdr:cNvPr id="11" name="Obraz 7">
          <a:extLst>
            <a:ext uri="{FF2B5EF4-FFF2-40B4-BE49-F238E27FC236}">
              <a16:creationId xmlns:a16="http://schemas.microsoft.com/office/drawing/2014/main" xmlns="" id="{E9604106-160E-416B-9EFE-C3DC34A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6402" y="10428514"/>
          <a:ext cx="1173072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751113</xdr:colOff>
      <xdr:row>9</xdr:row>
      <xdr:rowOff>370114</xdr:rowOff>
    </xdr:from>
    <xdr:to>
      <xdr:col>12</xdr:col>
      <xdr:colOff>2147750</xdr:colOff>
      <xdr:row>9</xdr:row>
      <xdr:rowOff>1255123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xmlns="" id="{8F349C66-FAE1-414D-A3C0-D794C795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3627" y="9350828"/>
          <a:ext cx="1396637" cy="88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268406</xdr:colOff>
      <xdr:row>10</xdr:row>
      <xdr:rowOff>1469572</xdr:rowOff>
    </xdr:from>
    <xdr:to>
      <xdr:col>12</xdr:col>
      <xdr:colOff>1061356</xdr:colOff>
      <xdr:row>11</xdr:row>
      <xdr:rowOff>1479369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xmlns="" id="{B3924489-B939-47CB-8EDC-2F04DB78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50920" y="11941629"/>
          <a:ext cx="792950" cy="1501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853599</xdr:colOff>
      <xdr:row>14</xdr:row>
      <xdr:rowOff>251012</xdr:rowOff>
    </xdr:from>
    <xdr:to>
      <xdr:col>12</xdr:col>
      <xdr:colOff>2258208</xdr:colOff>
      <xdr:row>14</xdr:row>
      <xdr:rowOff>1319606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xmlns="" id="{66679F4A-205D-4CA7-BD04-636D4C13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1481" y="16746071"/>
          <a:ext cx="1404609" cy="106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484095</xdr:colOff>
      <xdr:row>15</xdr:row>
      <xdr:rowOff>89647</xdr:rowOff>
    </xdr:from>
    <xdr:to>
      <xdr:col>12</xdr:col>
      <xdr:colOff>1497106</xdr:colOff>
      <xdr:row>15</xdr:row>
      <xdr:rowOff>1427096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xmlns="" id="{3BC1C60E-0575-433D-8FC0-0F1293D8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81977" y="18081812"/>
          <a:ext cx="1013011" cy="1337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1110343</xdr:colOff>
      <xdr:row>16</xdr:row>
      <xdr:rowOff>76200</xdr:rowOff>
    </xdr:from>
    <xdr:to>
      <xdr:col>12</xdr:col>
      <xdr:colOff>2454109</xdr:colOff>
      <xdr:row>16</xdr:row>
      <xdr:rowOff>1415754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xmlns="" id="{DE04E30A-DDEE-4205-8961-73478B52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492857" y="19496314"/>
          <a:ext cx="1343766" cy="13395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507596</xdr:colOff>
      <xdr:row>17</xdr:row>
      <xdr:rowOff>87086</xdr:rowOff>
    </xdr:from>
    <xdr:to>
      <xdr:col>12</xdr:col>
      <xdr:colOff>2151018</xdr:colOff>
      <xdr:row>17</xdr:row>
      <xdr:rowOff>1371600</xdr:rowOff>
    </xdr:to>
    <xdr:pic>
      <xdr:nvPicPr>
        <xdr:cNvPr id="18" name="Obraz 3">
          <a:extLst>
            <a:ext uri="{FF2B5EF4-FFF2-40B4-BE49-F238E27FC236}">
              <a16:creationId xmlns:a16="http://schemas.microsoft.com/office/drawing/2014/main" xmlns="" id="{E0CC67FC-C4FF-4E56-9536-FFFAFC75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0110" y="20998543"/>
          <a:ext cx="1643422" cy="1284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820232</xdr:colOff>
      <xdr:row>18</xdr:row>
      <xdr:rowOff>152399</xdr:rowOff>
    </xdr:from>
    <xdr:to>
      <xdr:col>12</xdr:col>
      <xdr:colOff>2590402</xdr:colOff>
      <xdr:row>18</xdr:row>
      <xdr:rowOff>1338943</xdr:rowOff>
    </xdr:to>
    <xdr:pic>
      <xdr:nvPicPr>
        <xdr:cNvPr id="19" name="Obraz 4">
          <a:extLst>
            <a:ext uri="{FF2B5EF4-FFF2-40B4-BE49-F238E27FC236}">
              <a16:creationId xmlns:a16="http://schemas.microsoft.com/office/drawing/2014/main" xmlns="" id="{DE853056-0DFF-497E-92FB-FFC2FD2D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02746" y="22555199"/>
          <a:ext cx="1770170" cy="1186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1087504</xdr:colOff>
      <xdr:row>19</xdr:row>
      <xdr:rowOff>266700</xdr:rowOff>
    </xdr:from>
    <xdr:to>
      <xdr:col>12</xdr:col>
      <xdr:colOff>2110739</xdr:colOff>
      <xdr:row>19</xdr:row>
      <xdr:rowOff>1463039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xmlns="" id="{3F475004-EBFC-47BD-A62B-9C1CB042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80904" y="24079200"/>
          <a:ext cx="1023235" cy="119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1317596</xdr:colOff>
      <xdr:row>20</xdr:row>
      <xdr:rowOff>87086</xdr:rowOff>
    </xdr:from>
    <xdr:to>
      <xdr:col>12</xdr:col>
      <xdr:colOff>2115093</xdr:colOff>
      <xdr:row>20</xdr:row>
      <xdr:rowOff>1428206</xdr:rowOff>
    </xdr:to>
    <xdr:pic>
      <xdr:nvPicPr>
        <xdr:cNvPr id="21" name="Obraz 6">
          <a:extLst>
            <a:ext uri="{FF2B5EF4-FFF2-40B4-BE49-F238E27FC236}">
              <a16:creationId xmlns:a16="http://schemas.microsoft.com/office/drawing/2014/main" xmlns="" id="{FDA60D76-A80B-4D6A-8229-316FF55C4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00110" y="25472572"/>
          <a:ext cx="797497" cy="134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685799</xdr:colOff>
      <xdr:row>21</xdr:row>
      <xdr:rowOff>200355</xdr:rowOff>
    </xdr:from>
    <xdr:to>
      <xdr:col>12</xdr:col>
      <xdr:colOff>2828108</xdr:colOff>
      <xdr:row>21</xdr:row>
      <xdr:rowOff>1203959</xdr:rowOff>
    </xdr:to>
    <xdr:pic>
      <xdr:nvPicPr>
        <xdr:cNvPr id="22" name="Obraz 7">
          <a:extLst>
            <a:ext uri="{FF2B5EF4-FFF2-40B4-BE49-F238E27FC236}">
              <a16:creationId xmlns:a16="http://schemas.microsoft.com/office/drawing/2014/main" xmlns="" id="{CFE4B916-5BBE-474E-9804-8AA9E5EA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8313" y="27077184"/>
          <a:ext cx="2142309" cy="1003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1006609</xdr:colOff>
      <xdr:row>22</xdr:row>
      <xdr:rowOff>206828</xdr:rowOff>
    </xdr:from>
    <xdr:to>
      <xdr:col>12</xdr:col>
      <xdr:colOff>2253343</xdr:colOff>
      <xdr:row>22</xdr:row>
      <xdr:rowOff>1234439</xdr:rowOff>
    </xdr:to>
    <xdr:pic>
      <xdr:nvPicPr>
        <xdr:cNvPr id="23" name="Obraz 8">
          <a:extLst>
            <a:ext uri="{FF2B5EF4-FFF2-40B4-BE49-F238E27FC236}">
              <a16:creationId xmlns:a16="http://schemas.microsoft.com/office/drawing/2014/main" xmlns="" id="{B6F03395-1967-4699-A923-44AFBDC2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9123" y="28574999"/>
          <a:ext cx="1246734" cy="1027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1205344</xdr:colOff>
      <xdr:row>23</xdr:row>
      <xdr:rowOff>193964</xdr:rowOff>
    </xdr:from>
    <xdr:to>
      <xdr:col>12</xdr:col>
      <xdr:colOff>2069626</xdr:colOff>
      <xdr:row>23</xdr:row>
      <xdr:rowOff>1262558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5F577516-C658-4239-A3EA-F22D3618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199" y="30147491"/>
          <a:ext cx="864282" cy="106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1415143</xdr:colOff>
      <xdr:row>24</xdr:row>
      <xdr:rowOff>65315</xdr:rowOff>
    </xdr:from>
    <xdr:ext cx="642897" cy="1337449"/>
    <xdr:pic>
      <xdr:nvPicPr>
        <xdr:cNvPr id="28" name="Obraz 27">
          <a:extLst>
            <a:ext uri="{FF2B5EF4-FFF2-40B4-BE49-F238E27FC236}">
              <a16:creationId xmlns:a16="http://schemas.microsoft.com/office/drawing/2014/main" xmlns="" id="{4D5757A3-12A1-48BD-8E50-F50BF8DC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6043" y="32993240"/>
          <a:ext cx="642897" cy="1337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topLeftCell="B1" zoomScaleNormal="100" workbookViewId="0">
      <selection activeCell="J7" sqref="J7"/>
    </sheetView>
  </sheetViews>
  <sheetFormatPr defaultRowHeight="14.25"/>
  <cols>
    <col min="1" max="1" width="11" customWidth="1"/>
    <col min="2" max="2" width="25" customWidth="1"/>
    <col min="3" max="3" width="28" customWidth="1"/>
    <col min="4" max="4" width="8" customWidth="1"/>
    <col min="5" max="7" width="10" customWidth="1"/>
    <col min="8" max="8" width="23" customWidth="1"/>
    <col min="9" max="9" width="38" customWidth="1"/>
    <col min="10" max="10" width="74" customWidth="1"/>
    <col min="11" max="11" width="52" customWidth="1"/>
    <col min="12" max="12" width="55.5" style="8" customWidth="1"/>
    <col min="13" max="13" width="52" style="8" customWidth="1"/>
    <col min="14" max="14" width="19.75" customWidth="1"/>
    <col min="15" max="15" width="25.5" customWidth="1"/>
  </cols>
  <sheetData>
    <row r="1" spans="1:14" ht="27.95" customHeight="1">
      <c r="A1" s="64" t="s">
        <v>99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37"/>
    </row>
    <row r="2" spans="1:14" ht="36" customHeight="1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37"/>
    </row>
    <row r="4" spans="1:14" ht="42" customHeight="1">
      <c r="A4" s="13" t="s">
        <v>82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3" t="s">
        <v>85</v>
      </c>
      <c r="M4" s="13" t="s">
        <v>83</v>
      </c>
      <c r="N4" s="39"/>
    </row>
    <row r="5" spans="1:14" s="37" customFormat="1" ht="117.95" customHeight="1">
      <c r="A5" s="42">
        <v>1</v>
      </c>
      <c r="B5" s="14" t="s">
        <v>81</v>
      </c>
      <c r="C5" s="14" t="s">
        <v>12</v>
      </c>
      <c r="D5" s="15">
        <v>3</v>
      </c>
      <c r="E5" s="15">
        <v>160</v>
      </c>
      <c r="F5" s="15">
        <v>70</v>
      </c>
      <c r="G5" s="15">
        <v>75</v>
      </c>
      <c r="H5" s="15" t="s">
        <v>13</v>
      </c>
      <c r="I5" s="14" t="s">
        <v>87</v>
      </c>
      <c r="J5" s="14" t="s">
        <v>88</v>
      </c>
      <c r="K5" s="14" t="s">
        <v>124</v>
      </c>
      <c r="L5" s="16" t="s">
        <v>86</v>
      </c>
      <c r="M5" s="14"/>
      <c r="N5" s="40"/>
    </row>
    <row r="6" spans="1:14" s="37" customFormat="1" ht="117.95" customHeight="1">
      <c r="A6" s="42">
        <v>2</v>
      </c>
      <c r="B6" s="14" t="s">
        <v>81</v>
      </c>
      <c r="C6" s="14" t="s">
        <v>94</v>
      </c>
      <c r="D6" s="15">
        <v>1</v>
      </c>
      <c r="E6" s="15">
        <v>140</v>
      </c>
      <c r="F6" s="15">
        <v>60</v>
      </c>
      <c r="G6" s="15">
        <v>65</v>
      </c>
      <c r="H6" s="15" t="s">
        <v>13</v>
      </c>
      <c r="I6" s="14" t="s">
        <v>15</v>
      </c>
      <c r="J6" s="14" t="s">
        <v>16</v>
      </c>
      <c r="K6" s="14" t="s">
        <v>17</v>
      </c>
      <c r="L6" s="16" t="s">
        <v>86</v>
      </c>
      <c r="M6" s="14"/>
      <c r="N6" s="40"/>
    </row>
    <row r="7" spans="1:14" s="37" customFormat="1" ht="117.95" customHeight="1">
      <c r="A7" s="42">
        <v>3</v>
      </c>
      <c r="B7" s="14" t="s">
        <v>81</v>
      </c>
      <c r="C7" s="14" t="s">
        <v>140</v>
      </c>
      <c r="D7" s="15">
        <v>4</v>
      </c>
      <c r="E7" s="15">
        <v>48</v>
      </c>
      <c r="F7" s="15">
        <v>48</v>
      </c>
      <c r="G7" s="15">
        <v>78</v>
      </c>
      <c r="H7" s="15" t="s">
        <v>18</v>
      </c>
      <c r="I7" s="14" t="s">
        <v>90</v>
      </c>
      <c r="J7" s="14" t="s">
        <v>143</v>
      </c>
      <c r="K7" s="14" t="s">
        <v>89</v>
      </c>
      <c r="L7" s="16" t="s">
        <v>86</v>
      </c>
      <c r="M7" s="14"/>
      <c r="N7" s="40"/>
    </row>
    <row r="8" spans="1:14" s="37" customFormat="1" ht="117.95" customHeight="1">
      <c r="A8" s="42">
        <v>4</v>
      </c>
      <c r="B8" s="14" t="s">
        <v>81</v>
      </c>
      <c r="C8" s="14" t="s">
        <v>19</v>
      </c>
      <c r="D8" s="15">
        <v>1</v>
      </c>
      <c r="E8" s="15">
        <v>84</v>
      </c>
      <c r="F8" s="15">
        <v>41</v>
      </c>
      <c r="G8" s="15">
        <v>200</v>
      </c>
      <c r="H8" s="15" t="s">
        <v>20</v>
      </c>
      <c r="I8" s="14" t="s">
        <v>91</v>
      </c>
      <c r="J8" s="14" t="s">
        <v>93</v>
      </c>
      <c r="K8" s="14" t="s">
        <v>21</v>
      </c>
      <c r="L8" s="16" t="s">
        <v>86</v>
      </c>
      <c r="M8" s="14"/>
      <c r="N8" s="40"/>
    </row>
    <row r="9" spans="1:14" s="38" customFormat="1" ht="117.95" customHeight="1" thickBot="1">
      <c r="A9" s="42">
        <v>5</v>
      </c>
      <c r="B9" s="14" t="s">
        <v>81</v>
      </c>
      <c r="C9" s="17" t="s">
        <v>22</v>
      </c>
      <c r="D9" s="18">
        <v>3</v>
      </c>
      <c r="E9" s="18">
        <v>44</v>
      </c>
      <c r="F9" s="18">
        <v>53</v>
      </c>
      <c r="G9" s="18">
        <v>58</v>
      </c>
      <c r="H9" s="18" t="s">
        <v>20</v>
      </c>
      <c r="I9" s="17" t="s">
        <v>92</v>
      </c>
      <c r="J9" s="17" t="s">
        <v>23</v>
      </c>
      <c r="K9" s="17" t="s">
        <v>24</v>
      </c>
      <c r="L9" s="19" t="s">
        <v>86</v>
      </c>
      <c r="M9" s="17"/>
      <c r="N9" s="40"/>
    </row>
    <row r="10" spans="1:14" ht="117.95" customHeight="1" thickTop="1">
      <c r="A10" s="43">
        <v>6</v>
      </c>
      <c r="B10" s="21" t="s">
        <v>29</v>
      </c>
      <c r="C10" s="21" t="s">
        <v>30</v>
      </c>
      <c r="D10" s="22">
        <v>1</v>
      </c>
      <c r="E10" s="22">
        <v>140</v>
      </c>
      <c r="F10" s="22">
        <v>50</v>
      </c>
      <c r="G10" s="22">
        <v>90</v>
      </c>
      <c r="H10" s="22" t="s">
        <v>20</v>
      </c>
      <c r="I10" s="21" t="s">
        <v>127</v>
      </c>
      <c r="J10" s="21" t="s">
        <v>96</v>
      </c>
      <c r="K10" s="21"/>
      <c r="L10" s="20" t="s">
        <v>137</v>
      </c>
      <c r="M10" s="21"/>
      <c r="N10" s="40"/>
    </row>
    <row r="11" spans="1:14" ht="117.95" customHeight="1">
      <c r="A11" s="43">
        <v>7</v>
      </c>
      <c r="B11" s="21" t="s">
        <v>29</v>
      </c>
      <c r="C11" s="21" t="s">
        <v>19</v>
      </c>
      <c r="D11" s="22">
        <v>1</v>
      </c>
      <c r="E11" s="22">
        <v>140</v>
      </c>
      <c r="F11" s="22">
        <v>40</v>
      </c>
      <c r="G11" s="22">
        <v>200</v>
      </c>
      <c r="H11" s="22" t="s">
        <v>20</v>
      </c>
      <c r="I11" s="21" t="s">
        <v>128</v>
      </c>
      <c r="J11" s="21" t="s">
        <v>125</v>
      </c>
      <c r="K11" s="21" t="s">
        <v>31</v>
      </c>
      <c r="L11" s="23"/>
      <c r="M11" s="21"/>
      <c r="N11" s="40"/>
    </row>
    <row r="12" spans="1:14" s="9" customFormat="1" ht="117.95" customHeight="1">
      <c r="A12" s="43">
        <v>8</v>
      </c>
      <c r="B12" s="21" t="s">
        <v>29</v>
      </c>
      <c r="C12" s="21" t="s">
        <v>19</v>
      </c>
      <c r="D12" s="22">
        <v>1</v>
      </c>
      <c r="E12" s="22">
        <v>70</v>
      </c>
      <c r="F12" s="22">
        <v>40</v>
      </c>
      <c r="G12" s="22">
        <v>200</v>
      </c>
      <c r="H12" s="22" t="s">
        <v>20</v>
      </c>
      <c r="I12" s="23" t="s">
        <v>129</v>
      </c>
      <c r="J12" s="23" t="s">
        <v>135</v>
      </c>
      <c r="K12" s="23"/>
      <c r="L12" s="23"/>
      <c r="M12" s="21"/>
      <c r="N12" s="40"/>
    </row>
    <row r="13" spans="1:14" ht="117.95" customHeight="1">
      <c r="A13" s="43">
        <v>9</v>
      </c>
      <c r="B13" s="21" t="s">
        <v>29</v>
      </c>
      <c r="C13" s="21" t="s">
        <v>32</v>
      </c>
      <c r="D13" s="22">
        <v>1</v>
      </c>
      <c r="E13" s="22">
        <v>140</v>
      </c>
      <c r="F13" s="22">
        <v>60</v>
      </c>
      <c r="G13" s="22">
        <v>120</v>
      </c>
      <c r="H13" s="22" t="s">
        <v>33</v>
      </c>
      <c r="I13" s="21" t="s">
        <v>130</v>
      </c>
      <c r="J13" s="21" t="s">
        <v>97</v>
      </c>
      <c r="K13" s="25" t="s">
        <v>142</v>
      </c>
      <c r="L13" s="23" t="s">
        <v>86</v>
      </c>
      <c r="M13" s="23" t="s">
        <v>98</v>
      </c>
      <c r="N13" s="40"/>
    </row>
    <row r="14" spans="1:14" s="11" customFormat="1" ht="117.95" customHeight="1" thickBot="1">
      <c r="A14" s="43">
        <v>10</v>
      </c>
      <c r="B14" s="21" t="s">
        <v>29</v>
      </c>
      <c r="C14" s="21" t="s">
        <v>34</v>
      </c>
      <c r="D14" s="22">
        <v>1</v>
      </c>
      <c r="E14" s="22">
        <v>180</v>
      </c>
      <c r="F14" s="22">
        <v>70</v>
      </c>
      <c r="G14" s="22">
        <v>75</v>
      </c>
      <c r="H14" s="22" t="s">
        <v>13</v>
      </c>
      <c r="I14" s="21" t="s">
        <v>100</v>
      </c>
      <c r="J14" s="21" t="s">
        <v>84</v>
      </c>
      <c r="K14" s="24" t="s">
        <v>131</v>
      </c>
      <c r="L14" s="23" t="s">
        <v>95</v>
      </c>
      <c r="M14" s="21"/>
      <c r="N14" s="40"/>
    </row>
    <row r="15" spans="1:14" ht="117.95" customHeight="1" thickTop="1">
      <c r="A15" s="44">
        <v>11</v>
      </c>
      <c r="B15" s="26" t="s">
        <v>35</v>
      </c>
      <c r="C15" s="26" t="s">
        <v>30</v>
      </c>
      <c r="D15" s="27">
        <v>1</v>
      </c>
      <c r="E15" s="27">
        <v>90</v>
      </c>
      <c r="F15" s="27">
        <v>40</v>
      </c>
      <c r="G15" s="27">
        <v>90</v>
      </c>
      <c r="H15" s="27" t="s">
        <v>20</v>
      </c>
      <c r="I15" s="26" t="s">
        <v>102</v>
      </c>
      <c r="J15" s="26" t="s">
        <v>101</v>
      </c>
      <c r="K15" s="28" t="s">
        <v>134</v>
      </c>
      <c r="L15" s="28" t="s">
        <v>132</v>
      </c>
      <c r="M15" s="26"/>
      <c r="N15" s="40"/>
    </row>
    <row r="16" spans="1:14" ht="117.95" customHeight="1">
      <c r="A16" s="44">
        <v>12</v>
      </c>
      <c r="B16" s="26" t="s">
        <v>35</v>
      </c>
      <c r="C16" s="26" t="s">
        <v>36</v>
      </c>
      <c r="D16" s="27">
        <v>1</v>
      </c>
      <c r="E16" s="62">
        <v>60</v>
      </c>
      <c r="F16" s="62">
        <v>40</v>
      </c>
      <c r="G16" s="27">
        <v>90</v>
      </c>
      <c r="H16" s="27" t="s">
        <v>37</v>
      </c>
      <c r="I16" s="28" t="s">
        <v>103</v>
      </c>
      <c r="J16" s="26" t="s">
        <v>123</v>
      </c>
      <c r="K16" s="28"/>
      <c r="L16" s="28" t="s">
        <v>104</v>
      </c>
      <c r="M16" s="26"/>
      <c r="N16" s="40"/>
    </row>
    <row r="17" spans="1:14" ht="117.95" customHeight="1">
      <c r="A17" s="44">
        <v>13</v>
      </c>
      <c r="B17" s="26" t="s">
        <v>35</v>
      </c>
      <c r="C17" s="26" t="s">
        <v>136</v>
      </c>
      <c r="D17" s="27">
        <v>6</v>
      </c>
      <c r="E17" s="27">
        <v>48</v>
      </c>
      <c r="F17" s="27">
        <v>48</v>
      </c>
      <c r="G17" s="27">
        <v>78</v>
      </c>
      <c r="H17" s="27" t="s">
        <v>18</v>
      </c>
      <c r="I17" s="28" t="s">
        <v>105</v>
      </c>
      <c r="J17" s="28" t="s">
        <v>105</v>
      </c>
      <c r="K17" s="26" t="s">
        <v>106</v>
      </c>
      <c r="L17" s="28" t="s">
        <v>86</v>
      </c>
      <c r="M17" s="26"/>
      <c r="N17" s="40"/>
    </row>
    <row r="18" spans="1:14" ht="117.95" customHeight="1">
      <c r="A18" s="44">
        <v>14</v>
      </c>
      <c r="B18" s="26" t="s">
        <v>35</v>
      </c>
      <c r="C18" s="26" t="s">
        <v>138</v>
      </c>
      <c r="D18" s="27">
        <v>1</v>
      </c>
      <c r="E18" s="27">
        <v>120</v>
      </c>
      <c r="F18" s="27">
        <v>70</v>
      </c>
      <c r="G18" s="27"/>
      <c r="H18" s="27" t="s">
        <v>39</v>
      </c>
      <c r="I18" s="26" t="s">
        <v>109</v>
      </c>
      <c r="J18" s="26" t="s">
        <v>107</v>
      </c>
      <c r="K18" s="26"/>
      <c r="L18" s="26" t="s">
        <v>110</v>
      </c>
      <c r="M18" s="26"/>
      <c r="N18" s="40"/>
    </row>
    <row r="19" spans="1:14" ht="117.95" customHeight="1">
      <c r="A19" s="44">
        <v>15</v>
      </c>
      <c r="B19" s="26" t="s">
        <v>35</v>
      </c>
      <c r="C19" s="26" t="s">
        <v>40</v>
      </c>
      <c r="D19" s="27">
        <v>1</v>
      </c>
      <c r="E19" s="27">
        <v>220</v>
      </c>
      <c r="F19" s="27">
        <v>120</v>
      </c>
      <c r="G19" s="27">
        <v>75</v>
      </c>
      <c r="H19" s="27" t="s">
        <v>13</v>
      </c>
      <c r="I19" s="26" t="s">
        <v>108</v>
      </c>
      <c r="J19" s="26" t="s">
        <v>111</v>
      </c>
      <c r="K19" s="26"/>
      <c r="L19" s="28" t="s">
        <v>86</v>
      </c>
      <c r="M19" s="26"/>
      <c r="N19" s="40"/>
    </row>
    <row r="20" spans="1:14" s="10" customFormat="1" ht="117.95" customHeight="1">
      <c r="A20" s="44">
        <v>16</v>
      </c>
      <c r="B20" s="26" t="s">
        <v>35</v>
      </c>
      <c r="C20" s="26" t="s">
        <v>25</v>
      </c>
      <c r="D20" s="27">
        <v>1</v>
      </c>
      <c r="E20" s="27"/>
      <c r="F20" s="27"/>
      <c r="G20" s="27"/>
      <c r="H20" s="27" t="s">
        <v>26</v>
      </c>
      <c r="I20" s="26" t="s">
        <v>112</v>
      </c>
      <c r="J20" s="26" t="s">
        <v>27</v>
      </c>
      <c r="K20" s="26" t="s">
        <v>28</v>
      </c>
      <c r="L20" s="28" t="s">
        <v>86</v>
      </c>
      <c r="M20" s="26"/>
      <c r="N20" s="40"/>
    </row>
    <row r="21" spans="1:14" ht="117.95" customHeight="1">
      <c r="A21" s="45">
        <v>17</v>
      </c>
      <c r="B21" s="29" t="s">
        <v>41</v>
      </c>
      <c r="C21" s="29" t="s">
        <v>139</v>
      </c>
      <c r="D21" s="30">
        <v>1</v>
      </c>
      <c r="E21" s="30">
        <v>93</v>
      </c>
      <c r="F21" s="30">
        <v>3.5</v>
      </c>
      <c r="G21" s="30">
        <v>160</v>
      </c>
      <c r="H21" s="30" t="s">
        <v>43</v>
      </c>
      <c r="I21" s="29" t="s">
        <v>116</v>
      </c>
      <c r="J21" s="29" t="s">
        <v>113</v>
      </c>
      <c r="K21" s="31" t="s">
        <v>133</v>
      </c>
      <c r="L21" s="31" t="s">
        <v>86</v>
      </c>
      <c r="M21" s="29"/>
      <c r="N21" s="40"/>
    </row>
    <row r="22" spans="1:14" ht="117.95" customHeight="1">
      <c r="A22" s="45">
        <v>18</v>
      </c>
      <c r="B22" s="29" t="s">
        <v>41</v>
      </c>
      <c r="C22" s="29" t="s">
        <v>44</v>
      </c>
      <c r="D22" s="30">
        <v>1</v>
      </c>
      <c r="E22" s="30">
        <v>192</v>
      </c>
      <c r="F22" s="30"/>
      <c r="G22" s="30"/>
      <c r="H22" s="30" t="s">
        <v>45</v>
      </c>
      <c r="I22" s="29" t="s">
        <v>117</v>
      </c>
      <c r="J22" s="29" t="s">
        <v>46</v>
      </c>
      <c r="K22" s="31" t="s">
        <v>114</v>
      </c>
      <c r="L22" s="31" t="s">
        <v>86</v>
      </c>
      <c r="M22" s="29"/>
      <c r="N22" s="40"/>
    </row>
    <row r="23" spans="1:14" ht="117.95" customHeight="1">
      <c r="A23" s="45">
        <v>19</v>
      </c>
      <c r="B23" s="29" t="s">
        <v>41</v>
      </c>
      <c r="C23" s="29" t="s">
        <v>47</v>
      </c>
      <c r="D23" s="30">
        <v>1</v>
      </c>
      <c r="E23" s="30"/>
      <c r="F23" s="30"/>
      <c r="G23" s="30"/>
      <c r="H23" s="30" t="s">
        <v>48</v>
      </c>
      <c r="I23" s="29" t="s">
        <v>118</v>
      </c>
      <c r="J23" s="29" t="s">
        <v>49</v>
      </c>
      <c r="K23" s="31" t="s">
        <v>114</v>
      </c>
      <c r="L23" s="31" t="s">
        <v>86</v>
      </c>
      <c r="M23" s="29"/>
      <c r="N23" s="40"/>
    </row>
    <row r="24" spans="1:14" ht="117.95" customHeight="1">
      <c r="A24" s="45">
        <v>20</v>
      </c>
      <c r="B24" s="32" t="s">
        <v>41</v>
      </c>
      <c r="C24" s="32" t="s">
        <v>50</v>
      </c>
      <c r="D24" s="33">
        <v>1</v>
      </c>
      <c r="E24" s="33">
        <v>50</v>
      </c>
      <c r="F24" s="33">
        <v>40</v>
      </c>
      <c r="G24" s="33">
        <v>90</v>
      </c>
      <c r="H24" s="33" t="s">
        <v>20</v>
      </c>
      <c r="I24" s="29" t="s">
        <v>102</v>
      </c>
      <c r="J24" s="32" t="s">
        <v>121</v>
      </c>
      <c r="K24" s="34"/>
      <c r="L24" s="31" t="s">
        <v>126</v>
      </c>
      <c r="M24" s="32"/>
      <c r="N24" s="40"/>
    </row>
    <row r="25" spans="1:14" s="41" customFormat="1" ht="112.9" customHeight="1">
      <c r="A25" s="45">
        <v>21</v>
      </c>
      <c r="B25" s="29" t="s">
        <v>41</v>
      </c>
      <c r="C25" s="46" t="s">
        <v>115</v>
      </c>
      <c r="D25" s="63">
        <v>1</v>
      </c>
      <c r="E25" s="46">
        <v>60</v>
      </c>
      <c r="F25" s="46">
        <v>40</v>
      </c>
      <c r="G25" s="46">
        <v>90</v>
      </c>
      <c r="H25" s="30" t="s">
        <v>37</v>
      </c>
      <c r="I25" s="31" t="s">
        <v>119</v>
      </c>
      <c r="J25" s="29" t="s">
        <v>122</v>
      </c>
      <c r="K25" s="31"/>
      <c r="L25" s="36" t="s">
        <v>120</v>
      </c>
      <c r="M25" s="35"/>
      <c r="N25" s="40"/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workbookViewId="0">
      <selection activeCell="F33" sqref="F33"/>
    </sheetView>
  </sheetViews>
  <sheetFormatPr defaultRowHeight="14.25"/>
  <cols>
    <col min="1" max="1" width="11" customWidth="1"/>
    <col min="2" max="2" width="24" customWidth="1"/>
    <col min="3" max="3" width="28" customWidth="1"/>
    <col min="4" max="4" width="8" customWidth="1"/>
    <col min="5" max="5" width="23" customWidth="1"/>
    <col min="6" max="6" width="25" customWidth="1"/>
    <col min="7" max="7" width="18" customWidth="1"/>
    <col min="8" max="8" width="40" customWidth="1"/>
    <col min="9" max="9" width="18" customWidth="1"/>
    <col min="10" max="10" width="19" customWidth="1"/>
    <col min="11" max="11" width="10" customWidth="1"/>
    <col min="12" max="12" width="20" customWidth="1"/>
    <col min="13" max="13" width="30" customWidth="1"/>
  </cols>
  <sheetData>
    <row r="1" spans="1:13" ht="27.95" customHeight="1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3.950000000000003" customHeight="1">
      <c r="A2" s="67" t="s">
        <v>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4" spans="1:13" ht="51.95" customHeigh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53</v>
      </c>
      <c r="F4" s="12" t="s">
        <v>54</v>
      </c>
      <c r="G4" s="12" t="s">
        <v>55</v>
      </c>
      <c r="H4" s="12" t="s">
        <v>56</v>
      </c>
      <c r="I4" s="12" t="s">
        <v>57</v>
      </c>
      <c r="J4" s="12" t="s">
        <v>58</v>
      </c>
      <c r="K4" s="12" t="s">
        <v>59</v>
      </c>
      <c r="L4" s="12" t="s">
        <v>60</v>
      </c>
      <c r="M4" s="12" t="s">
        <v>61</v>
      </c>
    </row>
    <row r="5" spans="1:13" ht="48" customHeight="1">
      <c r="A5" s="58">
        <v>1</v>
      </c>
      <c r="B5" s="54" t="s">
        <v>11</v>
      </c>
      <c r="C5" s="54" t="s">
        <v>12</v>
      </c>
      <c r="D5" s="54">
        <v>3</v>
      </c>
      <c r="E5" s="50"/>
      <c r="F5" s="50"/>
      <c r="G5" s="50" t="s">
        <v>62</v>
      </c>
      <c r="H5" s="50"/>
      <c r="I5" s="51"/>
      <c r="J5" s="52">
        <f t="shared" ref="J5:J25" si="0">D5*I5</f>
        <v>0</v>
      </c>
      <c r="K5" s="53">
        <v>0.23</v>
      </c>
      <c r="L5" s="52">
        <f t="shared" ref="L5:L25" si="1">J5*(1+K5)</f>
        <v>0</v>
      </c>
      <c r="M5" s="50"/>
    </row>
    <row r="6" spans="1:13" ht="48" customHeight="1">
      <c r="A6" s="58">
        <v>2</v>
      </c>
      <c r="B6" s="54" t="s">
        <v>11</v>
      </c>
      <c r="C6" s="54" t="s">
        <v>14</v>
      </c>
      <c r="D6" s="54">
        <v>1</v>
      </c>
      <c r="E6" s="50"/>
      <c r="F6" s="50"/>
      <c r="G6" s="50" t="s">
        <v>62</v>
      </c>
      <c r="H6" s="50"/>
      <c r="I6" s="51"/>
      <c r="J6" s="52">
        <f t="shared" si="0"/>
        <v>0</v>
      </c>
      <c r="K6" s="53">
        <v>0.23</v>
      </c>
      <c r="L6" s="52">
        <f t="shared" si="1"/>
        <v>0</v>
      </c>
      <c r="M6" s="50"/>
    </row>
    <row r="7" spans="1:13" ht="48" customHeight="1">
      <c r="A7" s="58">
        <v>3</v>
      </c>
      <c r="B7" s="54" t="s">
        <v>11</v>
      </c>
      <c r="C7" s="54" t="s">
        <v>136</v>
      </c>
      <c r="D7" s="54">
        <v>4</v>
      </c>
      <c r="E7" s="50"/>
      <c r="F7" s="50"/>
      <c r="G7" s="50" t="s">
        <v>62</v>
      </c>
      <c r="H7" s="50"/>
      <c r="I7" s="51"/>
      <c r="J7" s="52">
        <f t="shared" si="0"/>
        <v>0</v>
      </c>
      <c r="K7" s="53">
        <v>0.23</v>
      </c>
      <c r="L7" s="52">
        <f t="shared" si="1"/>
        <v>0</v>
      </c>
      <c r="M7" s="50"/>
    </row>
    <row r="8" spans="1:13" ht="48" customHeight="1">
      <c r="A8" s="58">
        <v>4</v>
      </c>
      <c r="B8" s="54" t="s">
        <v>11</v>
      </c>
      <c r="C8" s="54" t="s">
        <v>19</v>
      </c>
      <c r="D8" s="54">
        <v>1</v>
      </c>
      <c r="E8" s="50"/>
      <c r="F8" s="50"/>
      <c r="G8" s="50" t="s">
        <v>62</v>
      </c>
      <c r="H8" s="50"/>
      <c r="I8" s="51"/>
      <c r="J8" s="52">
        <f t="shared" si="0"/>
        <v>0</v>
      </c>
      <c r="K8" s="53">
        <v>0.23</v>
      </c>
      <c r="L8" s="52">
        <f t="shared" si="1"/>
        <v>0</v>
      </c>
      <c r="M8" s="50"/>
    </row>
    <row r="9" spans="1:13" ht="48" customHeight="1">
      <c r="A9" s="58">
        <v>5</v>
      </c>
      <c r="B9" s="54" t="s">
        <v>11</v>
      </c>
      <c r="C9" s="54" t="s">
        <v>22</v>
      </c>
      <c r="D9" s="54">
        <v>3</v>
      </c>
      <c r="E9" s="50"/>
      <c r="F9" s="50"/>
      <c r="G9" s="50" t="s">
        <v>62</v>
      </c>
      <c r="H9" s="50"/>
      <c r="I9" s="51"/>
      <c r="J9" s="52">
        <f t="shared" si="0"/>
        <v>0</v>
      </c>
      <c r="K9" s="53">
        <v>0.23</v>
      </c>
      <c r="L9" s="52">
        <f t="shared" si="1"/>
        <v>0</v>
      </c>
      <c r="M9" s="50"/>
    </row>
    <row r="10" spans="1:13" ht="48" customHeight="1">
      <c r="A10" s="59">
        <v>6</v>
      </c>
      <c r="B10" s="55" t="s">
        <v>29</v>
      </c>
      <c r="C10" s="55" t="s">
        <v>30</v>
      </c>
      <c r="D10" s="55">
        <v>1</v>
      </c>
      <c r="E10" s="50"/>
      <c r="F10" s="50"/>
      <c r="G10" s="50" t="s">
        <v>62</v>
      </c>
      <c r="H10" s="50"/>
      <c r="I10" s="51"/>
      <c r="J10" s="52">
        <f t="shared" si="0"/>
        <v>0</v>
      </c>
      <c r="K10" s="53">
        <v>0.23</v>
      </c>
      <c r="L10" s="52">
        <f t="shared" si="1"/>
        <v>0</v>
      </c>
      <c r="M10" s="50"/>
    </row>
    <row r="11" spans="1:13" ht="48" customHeight="1">
      <c r="A11" s="59">
        <v>7</v>
      </c>
      <c r="B11" s="55" t="s">
        <v>29</v>
      </c>
      <c r="C11" s="55" t="s">
        <v>19</v>
      </c>
      <c r="D11" s="55">
        <v>1</v>
      </c>
      <c r="E11" s="50"/>
      <c r="F11" s="50"/>
      <c r="G11" s="50" t="s">
        <v>62</v>
      </c>
      <c r="H11" s="50"/>
      <c r="I11" s="51"/>
      <c r="J11" s="52">
        <f t="shared" si="0"/>
        <v>0</v>
      </c>
      <c r="K11" s="53">
        <v>0.23</v>
      </c>
      <c r="L11" s="52">
        <f t="shared" si="1"/>
        <v>0</v>
      </c>
      <c r="M11" s="50"/>
    </row>
    <row r="12" spans="1:13" s="41" customFormat="1" ht="48" customHeight="1">
      <c r="A12" s="59">
        <v>8</v>
      </c>
      <c r="B12" s="55" t="s">
        <v>29</v>
      </c>
      <c r="C12" s="55" t="s">
        <v>19</v>
      </c>
      <c r="D12" s="55">
        <v>1</v>
      </c>
      <c r="E12" s="50"/>
      <c r="F12" s="50"/>
      <c r="G12" s="50" t="s">
        <v>62</v>
      </c>
      <c r="H12" s="50"/>
      <c r="I12" s="51"/>
      <c r="J12" s="52">
        <f t="shared" ref="J12" si="2">D12*I12</f>
        <v>0</v>
      </c>
      <c r="K12" s="53">
        <v>0.23</v>
      </c>
      <c r="L12" s="52">
        <f t="shared" ref="L12" si="3">J12*(1+K12)</f>
        <v>0</v>
      </c>
      <c r="M12" s="50"/>
    </row>
    <row r="13" spans="1:13" ht="48" customHeight="1">
      <c r="A13" s="59">
        <v>9</v>
      </c>
      <c r="B13" s="55" t="s">
        <v>29</v>
      </c>
      <c r="C13" s="55" t="s">
        <v>32</v>
      </c>
      <c r="D13" s="55">
        <v>1</v>
      </c>
      <c r="E13" s="50"/>
      <c r="F13" s="50"/>
      <c r="G13" s="50" t="s">
        <v>62</v>
      </c>
      <c r="H13" s="50"/>
      <c r="I13" s="51"/>
      <c r="J13" s="52">
        <f t="shared" si="0"/>
        <v>0</v>
      </c>
      <c r="K13" s="53">
        <v>0.23</v>
      </c>
      <c r="L13" s="52">
        <f t="shared" si="1"/>
        <v>0</v>
      </c>
      <c r="M13" s="50"/>
    </row>
    <row r="14" spans="1:13" ht="48" customHeight="1">
      <c r="A14" s="59">
        <v>10</v>
      </c>
      <c r="B14" s="55" t="s">
        <v>29</v>
      </c>
      <c r="C14" s="55" t="s">
        <v>34</v>
      </c>
      <c r="D14" s="55">
        <v>1</v>
      </c>
      <c r="E14" s="50"/>
      <c r="F14" s="50"/>
      <c r="G14" s="50" t="s">
        <v>62</v>
      </c>
      <c r="H14" s="50"/>
      <c r="I14" s="51"/>
      <c r="J14" s="52">
        <f t="shared" si="0"/>
        <v>0</v>
      </c>
      <c r="K14" s="53">
        <v>0.23</v>
      </c>
      <c r="L14" s="52">
        <f t="shared" si="1"/>
        <v>0</v>
      </c>
      <c r="M14" s="50"/>
    </row>
    <row r="15" spans="1:13" ht="48" customHeight="1">
      <c r="A15" s="60">
        <v>11</v>
      </c>
      <c r="B15" s="56" t="s">
        <v>35</v>
      </c>
      <c r="C15" s="56" t="s">
        <v>30</v>
      </c>
      <c r="D15" s="56">
        <v>1</v>
      </c>
      <c r="E15" s="50"/>
      <c r="F15" s="50"/>
      <c r="G15" s="50" t="s">
        <v>62</v>
      </c>
      <c r="H15" s="50"/>
      <c r="I15" s="51"/>
      <c r="J15" s="52">
        <f t="shared" si="0"/>
        <v>0</v>
      </c>
      <c r="K15" s="53">
        <v>0.23</v>
      </c>
      <c r="L15" s="52">
        <f t="shared" si="1"/>
        <v>0</v>
      </c>
      <c r="M15" s="50"/>
    </row>
    <row r="16" spans="1:13" ht="48" customHeight="1">
      <c r="A16" s="60">
        <v>12</v>
      </c>
      <c r="B16" s="56" t="s">
        <v>35</v>
      </c>
      <c r="C16" s="56" t="s">
        <v>36</v>
      </c>
      <c r="D16" s="56">
        <v>1</v>
      </c>
      <c r="E16" s="50"/>
      <c r="F16" s="50"/>
      <c r="G16" s="50" t="s">
        <v>62</v>
      </c>
      <c r="H16" s="50"/>
      <c r="I16" s="51"/>
      <c r="J16" s="52">
        <f t="shared" si="0"/>
        <v>0</v>
      </c>
      <c r="K16" s="53">
        <v>0.23</v>
      </c>
      <c r="L16" s="52">
        <f t="shared" si="1"/>
        <v>0</v>
      </c>
      <c r="M16" s="50"/>
    </row>
    <row r="17" spans="1:13" ht="48" customHeight="1">
      <c r="A17" s="60">
        <v>13</v>
      </c>
      <c r="B17" s="56" t="s">
        <v>35</v>
      </c>
      <c r="C17" s="56" t="s">
        <v>136</v>
      </c>
      <c r="D17" s="56">
        <v>6</v>
      </c>
      <c r="E17" s="50"/>
      <c r="F17" s="50"/>
      <c r="G17" s="50" t="s">
        <v>62</v>
      </c>
      <c r="H17" s="50"/>
      <c r="I17" s="51"/>
      <c r="J17" s="52">
        <f t="shared" si="0"/>
        <v>0</v>
      </c>
      <c r="K17" s="53">
        <v>0.23</v>
      </c>
      <c r="L17" s="52">
        <f t="shared" si="1"/>
        <v>0</v>
      </c>
      <c r="M17" s="50"/>
    </row>
    <row r="18" spans="1:13" ht="48" customHeight="1">
      <c r="A18" s="60">
        <v>14</v>
      </c>
      <c r="B18" s="56" t="s">
        <v>35</v>
      </c>
      <c r="C18" s="56" t="s">
        <v>38</v>
      </c>
      <c r="D18" s="56">
        <v>1</v>
      </c>
      <c r="E18" s="50"/>
      <c r="F18" s="50"/>
      <c r="G18" s="50" t="s">
        <v>62</v>
      </c>
      <c r="H18" s="50"/>
      <c r="I18" s="51"/>
      <c r="J18" s="52">
        <f t="shared" si="0"/>
        <v>0</v>
      </c>
      <c r="K18" s="53">
        <v>0.23</v>
      </c>
      <c r="L18" s="52">
        <f t="shared" si="1"/>
        <v>0</v>
      </c>
      <c r="M18" s="50"/>
    </row>
    <row r="19" spans="1:13" ht="48" customHeight="1">
      <c r="A19" s="60">
        <v>15</v>
      </c>
      <c r="B19" s="56" t="s">
        <v>35</v>
      </c>
      <c r="C19" s="56" t="s">
        <v>40</v>
      </c>
      <c r="D19" s="56">
        <v>1</v>
      </c>
      <c r="E19" s="50"/>
      <c r="F19" s="50"/>
      <c r="G19" s="50" t="s">
        <v>62</v>
      </c>
      <c r="H19" s="50"/>
      <c r="I19" s="51"/>
      <c r="J19" s="52">
        <f t="shared" si="0"/>
        <v>0</v>
      </c>
      <c r="K19" s="53">
        <v>0.23</v>
      </c>
      <c r="L19" s="52">
        <f t="shared" si="1"/>
        <v>0</v>
      </c>
      <c r="M19" s="50"/>
    </row>
    <row r="20" spans="1:13" ht="48" customHeight="1">
      <c r="A20" s="60">
        <v>16</v>
      </c>
      <c r="B20" s="56" t="s">
        <v>35</v>
      </c>
      <c r="C20" s="56" t="s">
        <v>25</v>
      </c>
      <c r="D20" s="56">
        <v>1</v>
      </c>
      <c r="E20" s="50"/>
      <c r="F20" s="50"/>
      <c r="G20" s="50" t="s">
        <v>62</v>
      </c>
      <c r="H20" s="50"/>
      <c r="I20" s="51"/>
      <c r="J20" s="52">
        <f t="shared" si="0"/>
        <v>0</v>
      </c>
      <c r="K20" s="53">
        <v>0.23</v>
      </c>
      <c r="L20" s="52">
        <f t="shared" si="1"/>
        <v>0</v>
      </c>
      <c r="M20" s="50"/>
    </row>
    <row r="21" spans="1:13" ht="48" customHeight="1">
      <c r="A21" s="61">
        <v>17</v>
      </c>
      <c r="B21" s="57" t="s">
        <v>41</v>
      </c>
      <c r="C21" s="57" t="s">
        <v>42</v>
      </c>
      <c r="D21" s="57">
        <v>1</v>
      </c>
      <c r="E21" s="50"/>
      <c r="F21" s="50"/>
      <c r="G21" s="50" t="s">
        <v>62</v>
      </c>
      <c r="H21" s="50"/>
      <c r="I21" s="51"/>
      <c r="J21" s="52">
        <f t="shared" si="0"/>
        <v>0</v>
      </c>
      <c r="K21" s="53">
        <v>0.23</v>
      </c>
      <c r="L21" s="52">
        <f t="shared" si="1"/>
        <v>0</v>
      </c>
      <c r="M21" s="50"/>
    </row>
    <row r="22" spans="1:13" ht="48" customHeight="1">
      <c r="A22" s="61">
        <v>18</v>
      </c>
      <c r="B22" s="57" t="s">
        <v>41</v>
      </c>
      <c r="C22" s="57" t="s">
        <v>44</v>
      </c>
      <c r="D22" s="57">
        <v>1</v>
      </c>
      <c r="E22" s="50"/>
      <c r="F22" s="50"/>
      <c r="G22" s="50" t="s">
        <v>62</v>
      </c>
      <c r="H22" s="50"/>
      <c r="I22" s="51"/>
      <c r="J22" s="52">
        <f t="shared" si="0"/>
        <v>0</v>
      </c>
      <c r="K22" s="53">
        <v>0.23</v>
      </c>
      <c r="L22" s="52">
        <f t="shared" si="1"/>
        <v>0</v>
      </c>
      <c r="M22" s="50"/>
    </row>
    <row r="23" spans="1:13" ht="48" customHeight="1">
      <c r="A23" s="61">
        <v>19</v>
      </c>
      <c r="B23" s="57" t="s">
        <v>41</v>
      </c>
      <c r="C23" s="57" t="s">
        <v>47</v>
      </c>
      <c r="D23" s="57">
        <v>1</v>
      </c>
      <c r="E23" s="50"/>
      <c r="F23" s="50"/>
      <c r="G23" s="50" t="s">
        <v>62</v>
      </c>
      <c r="H23" s="50"/>
      <c r="I23" s="51"/>
      <c r="J23" s="52">
        <f t="shared" si="0"/>
        <v>0</v>
      </c>
      <c r="K23" s="53">
        <v>0.23</v>
      </c>
      <c r="L23" s="52">
        <f t="shared" si="1"/>
        <v>0</v>
      </c>
      <c r="M23" s="50"/>
    </row>
    <row r="24" spans="1:13" s="41" customFormat="1" ht="48" customHeight="1">
      <c r="A24" s="61">
        <v>20</v>
      </c>
      <c r="B24" s="57" t="s">
        <v>41</v>
      </c>
      <c r="C24" s="57" t="s">
        <v>50</v>
      </c>
      <c r="D24" s="57">
        <v>1</v>
      </c>
      <c r="E24" s="50"/>
      <c r="F24" s="50"/>
      <c r="G24" s="50" t="s">
        <v>62</v>
      </c>
      <c r="H24" s="50"/>
      <c r="I24" s="51"/>
      <c r="J24" s="52">
        <f t="shared" ref="J24" si="4">D24*I24</f>
        <v>0</v>
      </c>
      <c r="K24" s="53">
        <v>0.23</v>
      </c>
      <c r="L24" s="52">
        <f t="shared" ref="L24" si="5">J24*(1+K24)</f>
        <v>0</v>
      </c>
      <c r="M24" s="50"/>
    </row>
    <row r="25" spans="1:13" ht="48" customHeight="1">
      <c r="A25" s="61">
        <v>21</v>
      </c>
      <c r="B25" s="57" t="s">
        <v>41</v>
      </c>
      <c r="C25" s="57" t="s">
        <v>94</v>
      </c>
      <c r="D25" s="57">
        <v>1</v>
      </c>
      <c r="E25" s="50"/>
      <c r="F25" s="50"/>
      <c r="G25" s="50" t="s">
        <v>62</v>
      </c>
      <c r="H25" s="50"/>
      <c r="I25" s="51"/>
      <c r="J25" s="52">
        <f t="shared" si="0"/>
        <v>0</v>
      </c>
      <c r="K25" s="53">
        <v>0.23</v>
      </c>
      <c r="L25" s="52">
        <f t="shared" si="1"/>
        <v>0</v>
      </c>
      <c r="M25" s="50"/>
    </row>
    <row r="26" spans="1:13" ht="15.75" thickBot="1">
      <c r="A26" s="68" t="s">
        <v>63</v>
      </c>
      <c r="B26" s="69"/>
      <c r="C26" s="69"/>
      <c r="D26" s="69"/>
      <c r="E26" s="69"/>
      <c r="F26" s="69"/>
      <c r="G26" s="69"/>
      <c r="H26" s="69"/>
      <c r="I26" s="70"/>
      <c r="J26" s="47">
        <f>SUM(J5:J25)</f>
        <v>0</v>
      </c>
      <c r="K26" s="48"/>
      <c r="L26" s="49">
        <f>SUM(L5:L25)</f>
        <v>0</v>
      </c>
    </row>
    <row r="27" spans="1:13">
      <c r="I27" s="1"/>
      <c r="J27" s="1"/>
      <c r="K27" s="2"/>
      <c r="L27" s="1"/>
    </row>
    <row r="28" spans="1:13">
      <c r="A28" s="71" t="s">
        <v>64</v>
      </c>
      <c r="B28" s="71"/>
      <c r="C28" s="71"/>
      <c r="D28" s="71"/>
      <c r="E28" s="71"/>
      <c r="F28" s="71"/>
      <c r="G28" s="71"/>
      <c r="H28" s="71"/>
      <c r="I28" s="1"/>
      <c r="J28" s="1">
        <f>I28</f>
        <v>0</v>
      </c>
      <c r="K28" s="2">
        <v>0.23</v>
      </c>
      <c r="L28" s="1">
        <f>J28*(1+K28)</f>
        <v>0</v>
      </c>
    </row>
    <row r="29" spans="1:13" ht="15" thickBot="1">
      <c r="I29" s="1"/>
      <c r="J29" s="1"/>
      <c r="K29" s="2"/>
      <c r="L29" s="1"/>
    </row>
    <row r="30" spans="1:13" ht="15.75" thickBot="1">
      <c r="A30" s="72" t="s">
        <v>65</v>
      </c>
      <c r="B30" s="73"/>
      <c r="C30" s="73"/>
      <c r="D30" s="73"/>
      <c r="E30" s="73"/>
      <c r="F30" s="73"/>
      <c r="G30" s="73"/>
      <c r="H30" s="73"/>
      <c r="I30" s="74"/>
      <c r="J30" s="3">
        <f>J26+J28</f>
        <v>0</v>
      </c>
      <c r="K30" s="4"/>
      <c r="L30" s="5">
        <f>L26+L28</f>
        <v>0</v>
      </c>
    </row>
    <row r="32" spans="1:13" ht="15">
      <c r="A32" s="75" t="s">
        <v>144</v>
      </c>
    </row>
    <row r="33" spans="1:1" ht="15">
      <c r="A33" s="75" t="s">
        <v>145</v>
      </c>
    </row>
  </sheetData>
  <mergeCells count="5">
    <mergeCell ref="A1:M1"/>
    <mergeCell ref="A2:M2"/>
    <mergeCell ref="A26:I26"/>
    <mergeCell ref="A28:H28"/>
    <mergeCell ref="A30:I30"/>
  </mergeCells>
  <dataValidations count="1">
    <dataValidation type="list" sqref="G5:G25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B15" sqref="B15"/>
    </sheetView>
  </sheetViews>
  <sheetFormatPr defaultRowHeight="14.25"/>
  <cols>
    <col min="1" max="1" width="25" customWidth="1"/>
    <col min="2" max="2" width="95" customWidth="1"/>
  </cols>
  <sheetData>
    <row r="1" spans="1:6" ht="19.5">
      <c r="A1" s="66" t="s">
        <v>66</v>
      </c>
      <c r="B1" s="66"/>
      <c r="C1" s="66"/>
      <c r="D1" s="66"/>
      <c r="E1" s="66"/>
      <c r="F1" s="66"/>
    </row>
    <row r="3" spans="1:6" ht="48" customHeight="1">
      <c r="A3" s="6" t="s">
        <v>67</v>
      </c>
      <c r="B3" s="7" t="s">
        <v>68</v>
      </c>
    </row>
    <row r="4" spans="1:6" ht="48" customHeight="1">
      <c r="A4" s="6" t="s">
        <v>69</v>
      </c>
      <c r="B4" s="7" t="s">
        <v>70</v>
      </c>
    </row>
    <row r="5" spans="1:6" ht="48" customHeight="1">
      <c r="A5" s="6" t="s">
        <v>71</v>
      </c>
      <c r="B5" s="7" t="s">
        <v>72</v>
      </c>
    </row>
    <row r="6" spans="1:6" ht="48" customHeight="1">
      <c r="A6" s="6" t="s">
        <v>73</v>
      </c>
      <c r="B6" s="7" t="s">
        <v>74</v>
      </c>
    </row>
    <row r="7" spans="1:6" ht="48" customHeight="1">
      <c r="A7" s="6" t="s">
        <v>75</v>
      </c>
      <c r="B7" s="7" t="s">
        <v>76</v>
      </c>
    </row>
    <row r="8" spans="1:6" ht="48" customHeight="1">
      <c r="A8" s="6" t="s">
        <v>77</v>
      </c>
      <c r="B8" s="7" t="s">
        <v>78</v>
      </c>
    </row>
    <row r="9" spans="1:6" ht="48" customHeight="1">
      <c r="A9" s="6" t="s">
        <v>79</v>
      </c>
      <c r="B9" s="7" t="s">
        <v>80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Opis przedmiotu</vt:lpstr>
      <vt:lpstr>Formularz cenowy</vt:lpstr>
      <vt:lpstr>Instrukcja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A.Janeczko</dc:creator>
  <cp:lastModifiedBy>J.Kasperczyk</cp:lastModifiedBy>
  <dcterms:created xsi:type="dcterms:W3CDTF">2026-08-11T08:58:51Z</dcterms:created>
  <dcterms:modified xsi:type="dcterms:W3CDTF">2026-08-17T11:04:03Z</dcterms:modified>
</cp:coreProperties>
</file>